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P2 Presupuesto Aprobado-Ejec " sheetId="2" r:id="rId1"/>
    <sheet name="P2 Presupuesto Aprobado-Eje (2" sheetId="3" state="hidden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4" i="3" l="1"/>
  <c r="F84" i="3"/>
  <c r="E84" i="3"/>
  <c r="D84" i="3"/>
  <c r="P84" i="3" s="1"/>
  <c r="B84" i="3"/>
  <c r="B83" i="3" s="1"/>
  <c r="G83" i="3"/>
  <c r="F83" i="3"/>
  <c r="E83" i="3"/>
  <c r="D83" i="3"/>
  <c r="G82" i="3"/>
  <c r="F82" i="3"/>
  <c r="E82" i="3"/>
  <c r="D82" i="3"/>
  <c r="B82" i="3"/>
  <c r="G81" i="3"/>
  <c r="F81" i="3"/>
  <c r="E81" i="3"/>
  <c r="D81" i="3"/>
  <c r="B81" i="3"/>
  <c r="B80" i="3" s="1"/>
  <c r="G80" i="3"/>
  <c r="F80" i="3"/>
  <c r="E80" i="3"/>
  <c r="D80" i="3"/>
  <c r="P80" i="3" s="1"/>
  <c r="G79" i="3"/>
  <c r="F79" i="3"/>
  <c r="E79" i="3"/>
  <c r="E77" i="3" s="1"/>
  <c r="D79" i="3"/>
  <c r="B79" i="3"/>
  <c r="G78" i="3"/>
  <c r="F78" i="3"/>
  <c r="F77" i="3" s="1"/>
  <c r="E78" i="3"/>
  <c r="D78" i="3"/>
  <c r="D77" i="3" s="1"/>
  <c r="B78" i="3"/>
  <c r="G77" i="3"/>
  <c r="B77" i="3"/>
  <c r="G76" i="3"/>
  <c r="F76" i="3"/>
  <c r="E76" i="3"/>
  <c r="D76" i="3"/>
  <c r="B76" i="3"/>
  <c r="G75" i="3"/>
  <c r="F75" i="3"/>
  <c r="E75" i="3"/>
  <c r="D75" i="3"/>
  <c r="B75" i="3"/>
  <c r="G74" i="3"/>
  <c r="F74" i="3"/>
  <c r="E74" i="3"/>
  <c r="D74" i="3"/>
  <c r="B74" i="3"/>
  <c r="G73" i="3"/>
  <c r="F73" i="3"/>
  <c r="E73" i="3"/>
  <c r="E72" i="3" s="1"/>
  <c r="D73" i="3"/>
  <c r="D72" i="3" s="1"/>
  <c r="B73" i="3"/>
  <c r="B72" i="3" s="1"/>
  <c r="G71" i="3"/>
  <c r="F71" i="3"/>
  <c r="E71" i="3"/>
  <c r="D71" i="3"/>
  <c r="B71" i="3"/>
  <c r="G70" i="3"/>
  <c r="G69" i="3" s="1"/>
  <c r="F70" i="3"/>
  <c r="E70" i="3"/>
  <c r="D70" i="3"/>
  <c r="B70" i="3"/>
  <c r="B69" i="3"/>
  <c r="G68" i="3"/>
  <c r="F68" i="3"/>
  <c r="E68" i="3"/>
  <c r="D68" i="3"/>
  <c r="P68" i="3" s="1"/>
  <c r="B68" i="3"/>
  <c r="G67" i="3"/>
  <c r="F67" i="3"/>
  <c r="E67" i="3"/>
  <c r="D67" i="3"/>
  <c r="B67" i="3"/>
  <c r="G66" i="3"/>
  <c r="F66" i="3"/>
  <c r="F64" i="3" s="1"/>
  <c r="E66" i="3"/>
  <c r="D66" i="3"/>
  <c r="D64" i="3" s="1"/>
  <c r="B66" i="3"/>
  <c r="G65" i="3"/>
  <c r="G64" i="3" s="1"/>
  <c r="F65" i="3"/>
  <c r="E65" i="3"/>
  <c r="D65" i="3"/>
  <c r="B65" i="3"/>
  <c r="B64" i="3" s="1"/>
  <c r="G63" i="3"/>
  <c r="F63" i="3"/>
  <c r="E63" i="3"/>
  <c r="D63" i="3"/>
  <c r="B63" i="3"/>
  <c r="F62" i="3"/>
  <c r="E62" i="3"/>
  <c r="D62" i="3"/>
  <c r="B62" i="3"/>
  <c r="G61" i="3"/>
  <c r="F61" i="3"/>
  <c r="E61" i="3"/>
  <c r="D61" i="3"/>
  <c r="B61" i="3"/>
  <c r="F60" i="3"/>
  <c r="E60" i="3"/>
  <c r="D60" i="3"/>
  <c r="B60" i="3"/>
  <c r="G59" i="3"/>
  <c r="F59" i="3"/>
  <c r="E59" i="3"/>
  <c r="D59" i="3"/>
  <c r="B59" i="3"/>
  <c r="G58" i="3"/>
  <c r="F58" i="3"/>
  <c r="E58" i="3"/>
  <c r="D58" i="3"/>
  <c r="B58" i="3"/>
  <c r="G57" i="3"/>
  <c r="F57" i="3"/>
  <c r="E57" i="3"/>
  <c r="D57" i="3"/>
  <c r="B57" i="3"/>
  <c r="G56" i="3"/>
  <c r="F56" i="3"/>
  <c r="E56" i="3"/>
  <c r="D56" i="3"/>
  <c r="B56" i="3"/>
  <c r="G55" i="3"/>
  <c r="F55" i="3"/>
  <c r="E55" i="3"/>
  <c r="D55" i="3"/>
  <c r="B55" i="3"/>
  <c r="O54" i="3"/>
  <c r="N54" i="3"/>
  <c r="M54" i="3"/>
  <c r="L54" i="3"/>
  <c r="K54" i="3"/>
  <c r="J54" i="3"/>
  <c r="I54" i="3"/>
  <c r="H54" i="3"/>
  <c r="C54" i="3"/>
  <c r="G53" i="3"/>
  <c r="F53" i="3"/>
  <c r="E53" i="3"/>
  <c r="D53" i="3"/>
  <c r="B53" i="3"/>
  <c r="G52" i="3"/>
  <c r="F52" i="3"/>
  <c r="E52" i="3"/>
  <c r="D52" i="3"/>
  <c r="B52" i="3"/>
  <c r="G51" i="3"/>
  <c r="F51" i="3"/>
  <c r="E51" i="3"/>
  <c r="D51" i="3"/>
  <c r="B51" i="3"/>
  <c r="G50" i="3"/>
  <c r="F50" i="3"/>
  <c r="F47" i="3" s="1"/>
  <c r="E50" i="3"/>
  <c r="D50" i="3"/>
  <c r="B50" i="3"/>
  <c r="G49" i="3"/>
  <c r="F49" i="3"/>
  <c r="E49" i="3"/>
  <c r="D49" i="3"/>
  <c r="B49" i="3"/>
  <c r="G48" i="3"/>
  <c r="F48" i="3"/>
  <c r="E48" i="3"/>
  <c r="D48" i="3"/>
  <c r="B48" i="3"/>
  <c r="G46" i="3"/>
  <c r="F46" i="3"/>
  <c r="E46" i="3"/>
  <c r="D46" i="3"/>
  <c r="B46" i="3"/>
  <c r="F45" i="3"/>
  <c r="E45" i="3"/>
  <c r="D45" i="3"/>
  <c r="B45" i="3"/>
  <c r="G44" i="3"/>
  <c r="F44" i="3"/>
  <c r="E44" i="3"/>
  <c r="D44" i="3"/>
  <c r="P44" i="3" s="1"/>
  <c r="B44" i="3"/>
  <c r="G43" i="3"/>
  <c r="F43" i="3"/>
  <c r="E43" i="3"/>
  <c r="D43" i="3"/>
  <c r="B43" i="3"/>
  <c r="G42" i="3"/>
  <c r="F42" i="3"/>
  <c r="E42" i="3"/>
  <c r="D42" i="3"/>
  <c r="B42" i="3"/>
  <c r="F41" i="3"/>
  <c r="E41" i="3"/>
  <c r="D41" i="3"/>
  <c r="B41" i="3"/>
  <c r="G40" i="3"/>
  <c r="G38" i="3" s="1"/>
  <c r="F40" i="3"/>
  <c r="E40" i="3"/>
  <c r="D40" i="3"/>
  <c r="B40" i="3"/>
  <c r="G39" i="3"/>
  <c r="F39" i="3"/>
  <c r="E39" i="3"/>
  <c r="D39" i="3"/>
  <c r="P39" i="3" s="1"/>
  <c r="B39" i="3"/>
  <c r="O38" i="3"/>
  <c r="N38" i="3"/>
  <c r="M38" i="3"/>
  <c r="L38" i="3"/>
  <c r="K38" i="3"/>
  <c r="J38" i="3"/>
  <c r="I38" i="3"/>
  <c r="H38" i="3"/>
  <c r="C38" i="3"/>
  <c r="G37" i="3"/>
  <c r="F37" i="3"/>
  <c r="E37" i="3"/>
  <c r="D37" i="3"/>
  <c r="B37" i="3"/>
  <c r="G36" i="3"/>
  <c r="F36" i="3"/>
  <c r="E36" i="3"/>
  <c r="D36" i="3"/>
  <c r="B36" i="3"/>
  <c r="G35" i="3"/>
  <c r="F35" i="3"/>
  <c r="E35" i="3"/>
  <c r="D35" i="3"/>
  <c r="B35" i="3"/>
  <c r="G34" i="3"/>
  <c r="F34" i="3"/>
  <c r="E34" i="3"/>
  <c r="D34" i="3"/>
  <c r="B34" i="3"/>
  <c r="G33" i="3"/>
  <c r="F33" i="3"/>
  <c r="E33" i="3"/>
  <c r="D33" i="3"/>
  <c r="B33" i="3"/>
  <c r="G32" i="3"/>
  <c r="F32" i="3"/>
  <c r="E32" i="3"/>
  <c r="D32" i="3"/>
  <c r="B32" i="3"/>
  <c r="G31" i="3"/>
  <c r="F31" i="3"/>
  <c r="E31" i="3"/>
  <c r="D31" i="3"/>
  <c r="B31" i="3"/>
  <c r="B28" i="3" s="1"/>
  <c r="G30" i="3"/>
  <c r="F30" i="3"/>
  <c r="E30" i="3"/>
  <c r="D30" i="3"/>
  <c r="B30" i="3"/>
  <c r="G29" i="3"/>
  <c r="F29" i="3"/>
  <c r="F28" i="3" s="1"/>
  <c r="E29" i="3"/>
  <c r="D29" i="3"/>
  <c r="B29" i="3"/>
  <c r="O28" i="3"/>
  <c r="N28" i="3"/>
  <c r="M28" i="3"/>
  <c r="L28" i="3"/>
  <c r="K28" i="3"/>
  <c r="J28" i="3"/>
  <c r="I28" i="3"/>
  <c r="H28" i="3"/>
  <c r="E28" i="3"/>
  <c r="C28" i="3"/>
  <c r="G27" i="3"/>
  <c r="F27" i="3"/>
  <c r="E27" i="3"/>
  <c r="D27" i="3"/>
  <c r="B27" i="3"/>
  <c r="G26" i="3"/>
  <c r="F26" i="3"/>
  <c r="E26" i="3"/>
  <c r="D26" i="3"/>
  <c r="B26" i="3"/>
  <c r="G25" i="3"/>
  <c r="F25" i="3"/>
  <c r="E25" i="3"/>
  <c r="D25" i="3"/>
  <c r="B25" i="3"/>
  <c r="G24" i="3"/>
  <c r="F24" i="3"/>
  <c r="E24" i="3"/>
  <c r="D24" i="3"/>
  <c r="B24" i="3"/>
  <c r="G23" i="3"/>
  <c r="F23" i="3"/>
  <c r="E23" i="3"/>
  <c r="D23" i="3"/>
  <c r="B23" i="3"/>
  <c r="G22" i="3"/>
  <c r="F22" i="3"/>
  <c r="E22" i="3"/>
  <c r="D22" i="3"/>
  <c r="B22" i="3"/>
  <c r="G21" i="3"/>
  <c r="F21" i="3"/>
  <c r="E21" i="3"/>
  <c r="D21" i="3"/>
  <c r="B21" i="3"/>
  <c r="F20" i="3"/>
  <c r="E20" i="3"/>
  <c r="D20" i="3"/>
  <c r="D18" i="3" s="1"/>
  <c r="B20" i="3"/>
  <c r="G19" i="3"/>
  <c r="F19" i="3"/>
  <c r="E19" i="3"/>
  <c r="D19" i="3"/>
  <c r="B19" i="3"/>
  <c r="O18" i="3"/>
  <c r="N18" i="3"/>
  <c r="M18" i="3"/>
  <c r="L18" i="3"/>
  <c r="K18" i="3"/>
  <c r="J18" i="3"/>
  <c r="I18" i="3"/>
  <c r="H18" i="3"/>
  <c r="C18" i="3"/>
  <c r="G17" i="3"/>
  <c r="F17" i="3"/>
  <c r="E17" i="3"/>
  <c r="D17" i="3"/>
  <c r="B17" i="3"/>
  <c r="G16" i="3"/>
  <c r="F16" i="3"/>
  <c r="E16" i="3"/>
  <c r="D16" i="3"/>
  <c r="B16" i="3"/>
  <c r="G15" i="3"/>
  <c r="F15" i="3"/>
  <c r="E15" i="3"/>
  <c r="D15" i="3"/>
  <c r="B15" i="3"/>
  <c r="G14" i="3"/>
  <c r="F14" i="3"/>
  <c r="E14" i="3"/>
  <c r="D14" i="3"/>
  <c r="B14" i="3"/>
  <c r="G13" i="3"/>
  <c r="F13" i="3"/>
  <c r="F12" i="3" s="1"/>
  <c r="E13" i="3"/>
  <c r="D13" i="3"/>
  <c r="B13" i="3"/>
  <c r="O12" i="3"/>
  <c r="N12" i="3"/>
  <c r="M12" i="3"/>
  <c r="M85" i="3" s="1"/>
  <c r="L12" i="3"/>
  <c r="K12" i="3"/>
  <c r="K85" i="3" s="1"/>
  <c r="J12" i="3"/>
  <c r="I12" i="3"/>
  <c r="I85" i="3" s="1"/>
  <c r="H12" i="3"/>
  <c r="C12" i="3"/>
  <c r="C85" i="3" s="1"/>
  <c r="B47" i="3" l="1"/>
  <c r="B54" i="3"/>
  <c r="B18" i="3"/>
  <c r="F38" i="3"/>
  <c r="E12" i="3"/>
  <c r="P15" i="3"/>
  <c r="G12" i="3"/>
  <c r="F18" i="3"/>
  <c r="E47" i="3"/>
  <c r="P49" i="3"/>
  <c r="P53" i="3"/>
  <c r="F69" i="3"/>
  <c r="E69" i="3"/>
  <c r="P29" i="3"/>
  <c r="G28" i="3"/>
  <c r="P28" i="3" s="1"/>
  <c r="P33" i="3"/>
  <c r="P37" i="3"/>
  <c r="E38" i="3"/>
  <c r="E64" i="3"/>
  <c r="P64" i="3" s="1"/>
  <c r="G72" i="3"/>
  <c r="F72" i="3"/>
  <c r="P76" i="3"/>
  <c r="D12" i="3"/>
  <c r="P12" i="3" s="1"/>
  <c r="B38" i="3"/>
  <c r="G47" i="3"/>
  <c r="F54" i="3"/>
  <c r="P58" i="3"/>
  <c r="P62" i="3"/>
  <c r="D69" i="3"/>
  <c r="P77" i="3"/>
  <c r="P69" i="3"/>
  <c r="P72" i="3"/>
  <c r="P23" i="3"/>
  <c r="P27" i="3"/>
  <c r="P30" i="3"/>
  <c r="P34" i="3"/>
  <c r="P40" i="3"/>
  <c r="P45" i="3"/>
  <c r="P46" i="3"/>
  <c r="P50" i="3"/>
  <c r="P55" i="3"/>
  <c r="P59" i="3"/>
  <c r="G54" i="3"/>
  <c r="P65" i="3"/>
  <c r="P73" i="3"/>
  <c r="P81" i="3"/>
  <c r="P13" i="3"/>
  <c r="P17" i="3"/>
  <c r="P35" i="3"/>
  <c r="D38" i="3"/>
  <c r="P38" i="3" s="1"/>
  <c r="P51" i="3"/>
  <c r="P56" i="3"/>
  <c r="P60" i="3"/>
  <c r="P66" i="3"/>
  <c r="P74" i="3"/>
  <c r="P78" i="3"/>
  <c r="P82" i="3"/>
  <c r="P19" i="3"/>
  <c r="P31" i="3"/>
  <c r="D47" i="3"/>
  <c r="P47" i="3" s="1"/>
  <c r="D54" i="3"/>
  <c r="P54" i="3" s="1"/>
  <c r="P61" i="3"/>
  <c r="P70" i="3"/>
  <c r="P20" i="3"/>
  <c r="P21" i="3"/>
  <c r="P25" i="3"/>
  <c r="D28" i="3"/>
  <c r="P32" i="3"/>
  <c r="P36" i="3"/>
  <c r="P41" i="3"/>
  <c r="P43" i="3"/>
  <c r="P48" i="3"/>
  <c r="P52" i="3"/>
  <c r="P57" i="3"/>
  <c r="E54" i="3"/>
  <c r="P63" i="3"/>
  <c r="P67" i="3"/>
  <c r="P71" i="3"/>
  <c r="P75" i="3"/>
  <c r="P79" i="3"/>
  <c r="P83" i="3"/>
  <c r="O85" i="3"/>
  <c r="F85" i="3"/>
  <c r="H85" i="3"/>
  <c r="J85" i="3"/>
  <c r="L85" i="3"/>
  <c r="N85" i="3"/>
  <c r="B12" i="3"/>
  <c r="B85" i="3" s="1"/>
  <c r="P14" i="3"/>
  <c r="P16" i="3"/>
  <c r="E18" i="3"/>
  <c r="G18" i="3"/>
  <c r="G85" i="3" s="1"/>
  <c r="P22" i="3"/>
  <c r="P24" i="3"/>
  <c r="P26" i="3"/>
  <c r="P42" i="3"/>
  <c r="O38" i="2"/>
  <c r="N38" i="2"/>
  <c r="O28" i="2"/>
  <c r="O18" i="2"/>
  <c r="D85" i="3" l="1"/>
  <c r="P18" i="3"/>
  <c r="E85" i="3"/>
  <c r="P85" i="3"/>
  <c r="I38" i="2" l="1"/>
  <c r="C54" i="2" l="1"/>
  <c r="C38" i="2"/>
  <c r="C28" i="2"/>
  <c r="C18" i="2"/>
  <c r="C12" i="2"/>
  <c r="H12" i="2"/>
  <c r="I12" i="2"/>
  <c r="J12" i="2"/>
  <c r="K12" i="2"/>
  <c r="L12" i="2"/>
  <c r="M12" i="2"/>
  <c r="N12" i="2"/>
  <c r="O12" i="2"/>
  <c r="D13" i="2"/>
  <c r="E13" i="2"/>
  <c r="F13" i="2"/>
  <c r="G13" i="2"/>
  <c r="D14" i="2"/>
  <c r="E14" i="2"/>
  <c r="F14" i="2"/>
  <c r="G14" i="2"/>
  <c r="D15" i="2"/>
  <c r="E15" i="2"/>
  <c r="F15" i="2"/>
  <c r="G15" i="2"/>
  <c r="D16" i="2"/>
  <c r="E16" i="2"/>
  <c r="F16" i="2"/>
  <c r="G16" i="2"/>
  <c r="D17" i="2"/>
  <c r="E17" i="2"/>
  <c r="F17" i="2"/>
  <c r="G17" i="2"/>
  <c r="H18" i="2"/>
  <c r="I18" i="2"/>
  <c r="J18" i="2"/>
  <c r="K18" i="2"/>
  <c r="L18" i="2"/>
  <c r="M18" i="2"/>
  <c r="N18" i="2"/>
  <c r="D19" i="2"/>
  <c r="E19" i="2"/>
  <c r="F19" i="2"/>
  <c r="G19" i="2"/>
  <c r="D20" i="2"/>
  <c r="E20" i="2"/>
  <c r="F20" i="2"/>
  <c r="D21" i="2"/>
  <c r="E21" i="2"/>
  <c r="F21" i="2"/>
  <c r="G21" i="2"/>
  <c r="D22" i="2"/>
  <c r="E22" i="2"/>
  <c r="F22" i="2"/>
  <c r="G22" i="2"/>
  <c r="D23" i="2"/>
  <c r="E23" i="2"/>
  <c r="F23" i="2"/>
  <c r="G23" i="2"/>
  <c r="D24" i="2"/>
  <c r="E24" i="2"/>
  <c r="F24" i="2"/>
  <c r="G24" i="2"/>
  <c r="D25" i="2"/>
  <c r="E25" i="2"/>
  <c r="F25" i="2"/>
  <c r="G25" i="2"/>
  <c r="D26" i="2"/>
  <c r="E26" i="2"/>
  <c r="F26" i="2"/>
  <c r="G26" i="2"/>
  <c r="D27" i="2"/>
  <c r="E27" i="2"/>
  <c r="F27" i="2"/>
  <c r="G27" i="2"/>
  <c r="H28" i="2"/>
  <c r="I28" i="2"/>
  <c r="J28" i="2"/>
  <c r="K28" i="2"/>
  <c r="L28" i="2"/>
  <c r="M28" i="2"/>
  <c r="N28" i="2"/>
  <c r="D29" i="2"/>
  <c r="E29" i="2"/>
  <c r="F29" i="2"/>
  <c r="G29" i="2"/>
  <c r="D30" i="2"/>
  <c r="E30" i="2"/>
  <c r="F30" i="2"/>
  <c r="G30" i="2"/>
  <c r="D31" i="2"/>
  <c r="E31" i="2"/>
  <c r="F31" i="2"/>
  <c r="G31" i="2"/>
  <c r="D32" i="2"/>
  <c r="E32" i="2"/>
  <c r="F32" i="2"/>
  <c r="G32" i="2"/>
  <c r="D33" i="2"/>
  <c r="E33" i="2"/>
  <c r="F33" i="2"/>
  <c r="G33" i="2"/>
  <c r="D34" i="2"/>
  <c r="E34" i="2"/>
  <c r="F34" i="2"/>
  <c r="G34" i="2"/>
  <c r="D35" i="2"/>
  <c r="E35" i="2"/>
  <c r="F35" i="2"/>
  <c r="G35" i="2"/>
  <c r="D36" i="2"/>
  <c r="E36" i="2"/>
  <c r="F36" i="2"/>
  <c r="G36" i="2"/>
  <c r="D37" i="2"/>
  <c r="E37" i="2"/>
  <c r="F37" i="2"/>
  <c r="G37" i="2"/>
  <c r="H38" i="2"/>
  <c r="J38" i="2"/>
  <c r="K38" i="2"/>
  <c r="L38" i="2"/>
  <c r="M38" i="2"/>
  <c r="D39" i="2"/>
  <c r="E39" i="2"/>
  <c r="F39" i="2"/>
  <c r="G39" i="2"/>
  <c r="D40" i="2"/>
  <c r="E40" i="2"/>
  <c r="F40" i="2"/>
  <c r="G40" i="2"/>
  <c r="D41" i="2"/>
  <c r="E41" i="2"/>
  <c r="F41" i="2"/>
  <c r="D42" i="2"/>
  <c r="E42" i="2"/>
  <c r="F42" i="2"/>
  <c r="G42" i="2"/>
  <c r="D43" i="2"/>
  <c r="E43" i="2"/>
  <c r="F43" i="2"/>
  <c r="G43" i="2"/>
  <c r="D44" i="2"/>
  <c r="E44" i="2"/>
  <c r="F44" i="2"/>
  <c r="G44" i="2"/>
  <c r="D45" i="2"/>
  <c r="E45" i="2"/>
  <c r="F45" i="2"/>
  <c r="D46" i="2"/>
  <c r="E46" i="2"/>
  <c r="F46" i="2"/>
  <c r="G46" i="2"/>
  <c r="D48" i="2"/>
  <c r="E48" i="2"/>
  <c r="F48" i="2"/>
  <c r="G48" i="2"/>
  <c r="D49" i="2"/>
  <c r="E49" i="2"/>
  <c r="F49" i="2"/>
  <c r="G49" i="2"/>
  <c r="D50" i="2"/>
  <c r="E50" i="2"/>
  <c r="F50" i="2"/>
  <c r="G50" i="2"/>
  <c r="D51" i="2"/>
  <c r="E51" i="2"/>
  <c r="F51" i="2"/>
  <c r="G51" i="2"/>
  <c r="D52" i="2"/>
  <c r="E52" i="2"/>
  <c r="F52" i="2"/>
  <c r="G52" i="2"/>
  <c r="D53" i="2"/>
  <c r="E53" i="2"/>
  <c r="F53" i="2"/>
  <c r="G53" i="2"/>
  <c r="H54" i="2"/>
  <c r="I54" i="2"/>
  <c r="J54" i="2"/>
  <c r="K54" i="2"/>
  <c r="L54" i="2"/>
  <c r="M54" i="2"/>
  <c r="N54" i="2"/>
  <c r="O54" i="2"/>
  <c r="D55" i="2"/>
  <c r="E55" i="2"/>
  <c r="F55" i="2"/>
  <c r="G55" i="2"/>
  <c r="D56" i="2"/>
  <c r="E56" i="2"/>
  <c r="F56" i="2"/>
  <c r="G56" i="2"/>
  <c r="D57" i="2"/>
  <c r="E57" i="2"/>
  <c r="F57" i="2"/>
  <c r="G57" i="2"/>
  <c r="D58" i="2"/>
  <c r="E58" i="2"/>
  <c r="F58" i="2"/>
  <c r="G58" i="2"/>
  <c r="D59" i="2"/>
  <c r="E59" i="2"/>
  <c r="F59" i="2"/>
  <c r="G59" i="2"/>
  <c r="D60" i="2"/>
  <c r="E60" i="2"/>
  <c r="F60" i="2"/>
  <c r="D61" i="2"/>
  <c r="E61" i="2"/>
  <c r="F61" i="2"/>
  <c r="G61" i="2"/>
  <c r="D62" i="2"/>
  <c r="E62" i="2"/>
  <c r="F62" i="2"/>
  <c r="D63" i="2"/>
  <c r="E63" i="2"/>
  <c r="F63" i="2"/>
  <c r="G63" i="2"/>
  <c r="D65" i="2"/>
  <c r="E65" i="2"/>
  <c r="F65" i="2"/>
  <c r="G65" i="2"/>
  <c r="D66" i="2"/>
  <c r="E66" i="2"/>
  <c r="F66" i="2"/>
  <c r="G66" i="2"/>
  <c r="D67" i="2"/>
  <c r="E67" i="2"/>
  <c r="F67" i="2"/>
  <c r="G67" i="2"/>
  <c r="D68" i="2"/>
  <c r="E68" i="2"/>
  <c r="F68" i="2"/>
  <c r="G68" i="2"/>
  <c r="D70" i="2"/>
  <c r="E70" i="2"/>
  <c r="F70" i="2"/>
  <c r="G70" i="2"/>
  <c r="D71" i="2"/>
  <c r="D69" i="2" s="1"/>
  <c r="E71" i="2"/>
  <c r="F71" i="2"/>
  <c r="F69" i="2" s="1"/>
  <c r="G71" i="2"/>
  <c r="D73" i="2"/>
  <c r="E73" i="2"/>
  <c r="F73" i="2"/>
  <c r="G73" i="2"/>
  <c r="D74" i="2"/>
  <c r="E74" i="2"/>
  <c r="F74" i="2"/>
  <c r="G74" i="2"/>
  <c r="D75" i="2"/>
  <c r="E75" i="2"/>
  <c r="F75" i="2"/>
  <c r="G75" i="2"/>
  <c r="D76" i="2"/>
  <c r="E76" i="2"/>
  <c r="F76" i="2"/>
  <c r="G76" i="2"/>
  <c r="D78" i="2"/>
  <c r="E78" i="2"/>
  <c r="F78" i="2"/>
  <c r="G78" i="2"/>
  <c r="D79" i="2"/>
  <c r="D77" i="2" s="1"/>
  <c r="E79" i="2"/>
  <c r="F79" i="2"/>
  <c r="F77" i="2" s="1"/>
  <c r="G79" i="2"/>
  <c r="D80" i="2"/>
  <c r="E80" i="2"/>
  <c r="F80" i="2"/>
  <c r="G80" i="2"/>
  <c r="D81" i="2"/>
  <c r="E81" i="2"/>
  <c r="F81" i="2"/>
  <c r="G81" i="2"/>
  <c r="D82" i="2"/>
  <c r="E82" i="2"/>
  <c r="F82" i="2"/>
  <c r="G82" i="2"/>
  <c r="D83" i="2"/>
  <c r="E83" i="2"/>
  <c r="F83" i="2"/>
  <c r="G83" i="2"/>
  <c r="D84" i="2"/>
  <c r="E84" i="2"/>
  <c r="F84" i="2"/>
  <c r="G84" i="2"/>
  <c r="H85" i="2" l="1"/>
  <c r="O85" i="2"/>
  <c r="N85" i="2"/>
  <c r="P32" i="2"/>
  <c r="C85" i="2"/>
  <c r="L85" i="2"/>
  <c r="P73" i="2"/>
  <c r="P51" i="2"/>
  <c r="P25" i="2"/>
  <c r="P79" i="2"/>
  <c r="P63" i="2"/>
  <c r="P59" i="2"/>
  <c r="P83" i="2"/>
  <c r="P67" i="2"/>
  <c r="P65" i="2"/>
  <c r="P60" i="2"/>
  <c r="P55" i="2"/>
  <c r="P43" i="2"/>
  <c r="P41" i="2"/>
  <c r="P23" i="2"/>
  <c r="P21" i="2"/>
  <c r="P13" i="2"/>
  <c r="P45" i="2"/>
  <c r="P36" i="2"/>
  <c r="P17" i="2"/>
  <c r="P81" i="2"/>
  <c r="P57" i="2"/>
  <c r="P53" i="2"/>
  <c r="P34" i="2"/>
  <c r="P27" i="2"/>
  <c r="P75" i="2"/>
  <c r="P71" i="2"/>
  <c r="P49" i="2"/>
  <c r="P30" i="2"/>
  <c r="P15" i="2"/>
  <c r="G69" i="2"/>
  <c r="E69" i="2"/>
  <c r="P68" i="2"/>
  <c r="P61" i="2"/>
  <c r="G54" i="2"/>
  <c r="P56" i="2"/>
  <c r="F54" i="2"/>
  <c r="D54" i="2"/>
  <c r="P52" i="2"/>
  <c r="G47" i="2"/>
  <c r="E47" i="2"/>
  <c r="P46" i="2"/>
  <c r="P44" i="2"/>
  <c r="G38" i="2"/>
  <c r="E38" i="2"/>
  <c r="P37" i="2"/>
  <c r="P33" i="2"/>
  <c r="G28" i="2"/>
  <c r="P29" i="2"/>
  <c r="P26" i="2"/>
  <c r="P22" i="2"/>
  <c r="G18" i="2"/>
  <c r="P19" i="2"/>
  <c r="P16" i="2"/>
  <c r="G77" i="2"/>
  <c r="G64" i="2"/>
  <c r="P66" i="2"/>
  <c r="F64" i="2"/>
  <c r="D64" i="2"/>
  <c r="P62" i="2"/>
  <c r="P58" i="2"/>
  <c r="P50" i="2"/>
  <c r="F47" i="2"/>
  <c r="D47" i="2"/>
  <c r="P42" i="2"/>
  <c r="P40" i="2"/>
  <c r="P39" i="2"/>
  <c r="F38" i="2"/>
  <c r="D38" i="2"/>
  <c r="P35" i="2"/>
  <c r="P31" i="2"/>
  <c r="F28" i="2"/>
  <c r="D28" i="2"/>
  <c r="P24" i="2"/>
  <c r="P20" i="2"/>
  <c r="F18" i="2"/>
  <c r="D18" i="2"/>
  <c r="G12" i="2"/>
  <c r="P14" i="2"/>
  <c r="F12" i="2"/>
  <c r="D12" i="2"/>
  <c r="J85" i="2"/>
  <c r="M85" i="2"/>
  <c r="K85" i="2"/>
  <c r="I85" i="2"/>
  <c r="P84" i="2"/>
  <c r="P80" i="2"/>
  <c r="P76" i="2"/>
  <c r="P82" i="2"/>
  <c r="E77" i="2"/>
  <c r="P78" i="2"/>
  <c r="G72" i="2"/>
  <c r="P74" i="2"/>
  <c r="E72" i="2"/>
  <c r="F72" i="2"/>
  <c r="D72" i="2"/>
  <c r="E64" i="2"/>
  <c r="E54" i="2"/>
  <c r="E28" i="2"/>
  <c r="E18" i="2"/>
  <c r="E12" i="2"/>
  <c r="P70" i="2"/>
  <c r="P48" i="2"/>
  <c r="P77" i="2" l="1"/>
  <c r="D85" i="2"/>
  <c r="P54" i="2"/>
  <c r="P28" i="2"/>
  <c r="F85" i="2"/>
  <c r="P38" i="2"/>
  <c r="P47" i="2"/>
  <c r="G85" i="2"/>
  <c r="P69" i="2"/>
  <c r="P12" i="2"/>
  <c r="P64" i="2"/>
  <c r="P18" i="2"/>
  <c r="E85" i="2"/>
  <c r="P72" i="2"/>
  <c r="P85" i="2" l="1"/>
  <c r="B13" i="2"/>
  <c r="B14" i="2"/>
  <c r="B15" i="2"/>
  <c r="B16" i="2"/>
  <c r="B17" i="2"/>
  <c r="B19" i="2"/>
  <c r="B20" i="2"/>
  <c r="B21" i="2"/>
  <c r="B22" i="2"/>
  <c r="B23" i="2"/>
  <c r="B24" i="2"/>
  <c r="B25" i="2"/>
  <c r="B26" i="2"/>
  <c r="B27" i="2"/>
  <c r="B29" i="2"/>
  <c r="B30" i="2"/>
  <c r="B31" i="2"/>
  <c r="B32" i="2"/>
  <c r="B33" i="2"/>
  <c r="B34" i="2"/>
  <c r="B35" i="2"/>
  <c r="B36" i="2"/>
  <c r="B37" i="2"/>
  <c r="B39" i="2"/>
  <c r="B40" i="2"/>
  <c r="B41" i="2"/>
  <c r="B42" i="2"/>
  <c r="B43" i="2"/>
  <c r="B44" i="2"/>
  <c r="B45" i="2"/>
  <c r="B46" i="2"/>
  <c r="B48" i="2"/>
  <c r="B49" i="2"/>
  <c r="B50" i="2"/>
  <c r="B51" i="2"/>
  <c r="B52" i="2"/>
  <c r="B53" i="2"/>
  <c r="B55" i="2"/>
  <c r="B56" i="2"/>
  <c r="B57" i="2"/>
  <c r="B58" i="2"/>
  <c r="B59" i="2"/>
  <c r="B60" i="2"/>
  <c r="B61" i="2"/>
  <c r="B62" i="2"/>
  <c r="B63" i="2"/>
  <c r="B65" i="2"/>
  <c r="B66" i="2"/>
  <c r="B67" i="2"/>
  <c r="B68" i="2"/>
  <c r="B70" i="2"/>
  <c r="B69" i="2" s="1"/>
  <c r="B71" i="2"/>
  <c r="B73" i="2"/>
  <c r="B74" i="2"/>
  <c r="B75" i="2"/>
  <c r="B76" i="2"/>
  <c r="B78" i="2"/>
  <c r="B79" i="2"/>
  <c r="B81" i="2"/>
  <c r="B80" i="2" s="1"/>
  <c r="B82" i="2"/>
  <c r="B84" i="2"/>
  <c r="B83" i="2" s="1"/>
  <c r="B77" i="2" l="1"/>
  <c r="B72" i="2"/>
  <c r="B64" i="2"/>
  <c r="B28" i="2"/>
  <c r="B12" i="2"/>
  <c r="B54" i="2"/>
  <c r="B47" i="2"/>
  <c r="B38" i="2"/>
  <c r="B18" i="2"/>
  <c r="B85" i="2" l="1"/>
</calcChain>
</file>

<file path=xl/sharedStrings.xml><?xml version="1.0" encoding="utf-8"?>
<sst xmlns="http://schemas.openxmlformats.org/spreadsheetml/2006/main" count="194" uniqueCount="97">
  <si>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</si>
  <si>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</si>
  <si>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</si>
  <si>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</si>
  <si>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</si>
  <si>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</si>
  <si>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</si>
  <si>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</si>
  <si>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</si>
  <si>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</si>
  <si>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</si>
  <si>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</si>
  <si>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</si>
  <si>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</si>
  <si>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</si>
  <si>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</si>
  <si>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</si>
  <si>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</si>
  <si>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</si>
  <si>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</si>
  <si>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</si>
  <si>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</si>
  <si>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</si>
  <si>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</si>
  <si>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</si>
  <si>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</si>
  <si>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</si>
  <si>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</si>
  <si>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</si>
  <si>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</si>
  <si>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</si>
  <si>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</si>
  <si>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</si>
  <si>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</si>
  <si>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</si>
  <si>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</si>
  <si>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</si>
  <si>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</si>
  <si>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</si>
  <si>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</si>
  <si>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</si>
  <si>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</si>
  <si>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</si>
  <si>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</si>
  <si>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</si>
  <si>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</si>
  <si>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</si>
  <si>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</si>
  <si>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</si>
  <si>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</si>
  <si>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</si>
  <si>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</si>
  <si>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</si>
  <si>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</si>
  <si>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</si>
  <si>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</si>
  <si>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</si>
  <si>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</si>
  <si>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</si>
  <si>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</si>
  <si>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</si>
  <si>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</si>
  <si>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</si>
  <si>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</si>
  <si>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</si>
  <si>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</si>
  <si>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</si>
  <si>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</si>
  <si>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</si>
  <si>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</si>
  <si>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</si>
  <si>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</si>
  <si>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</si>
  <si>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</si>
  <si>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</si>
  <si>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</si>
  <si>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</si>
  <si>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</si>
  <si>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</si>
  <si>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</si>
  <si>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</si>
  <si>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</si>
  <si>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</si>
  <si>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</si>
  <si>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</si>
  <si>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</si>
  <si>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</si>
  <si>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</si>
  <si>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</si>
  <si>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</si>
  <si>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</si>
  <si>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</si>
  <si>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</si>
  <si>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</si>
  <si>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</si>
  <si>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Reporte Disponibilidad Presupuestaria y Ejecución</t>
  </si>
  <si>
    <t>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</si>
</sst>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0" fontId="8" fillId="7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164" fontId="9" fillId="0" borderId="0" xfId="0" applyNumberFormat="1" applyFont="1" applyBorder="1"/>
    <xf numFmtId="0" fontId="9" fillId="8" borderId="0" xfId="0" applyFont="1" applyFill="1" applyBorder="1" applyAlignment="1">
      <alignment horizontal="left" indent="1"/>
    </xf>
    <xf numFmtId="4" fontId="9" fillId="8" borderId="0" xfId="1" applyNumberFormat="1" applyFont="1" applyFill="1" applyBorder="1" applyAlignment="1">
      <alignment vertical="center" wrapText="1"/>
    </xf>
    <xf numFmtId="43" fontId="9" fillId="8" borderId="0" xfId="1" applyFont="1" applyFill="1" applyBorder="1"/>
    <xf numFmtId="43" fontId="9" fillId="8" borderId="0" xfId="0" applyNumberFormat="1" applyFont="1" applyFill="1" applyBorder="1"/>
    <xf numFmtId="0" fontId="10" fillId="0" borderId="0" xfId="0" applyFont="1" applyBorder="1" applyAlignment="1">
      <alignment horizontal="left" indent="2"/>
    </xf>
    <xf numFmtId="43" fontId="11" fillId="0" borderId="0" xfId="0" applyNumberFormat="1" applyFont="1" applyBorder="1" applyAlignment="1">
      <alignment horizontal="right"/>
    </xf>
    <xf numFmtId="43" fontId="10" fillId="0" borderId="0" xfId="1" applyFont="1" applyBorder="1" applyAlignment="1">
      <alignment vertical="center" wrapText="1"/>
    </xf>
    <xf numFmtId="43" fontId="10" fillId="0" borderId="0" xfId="0" applyNumberFormat="1" applyFont="1" applyBorder="1"/>
    <xf numFmtId="43" fontId="10" fillId="0" borderId="0" xfId="1" applyFont="1" applyBorder="1"/>
    <xf numFmtId="0" fontId="10" fillId="0" borderId="0" xfId="0" applyFont="1" applyBorder="1"/>
    <xf numFmtId="43" fontId="10" fillId="4" borderId="0" xfId="0" applyNumberFormat="1" applyFont="1" applyFill="1" applyBorder="1"/>
    <xf numFmtId="4" fontId="9" fillId="8" borderId="0" xfId="0" applyNumberFormat="1" applyFont="1" applyFill="1" applyBorder="1" applyAlignment="1">
      <alignment vertical="center" wrapText="1"/>
    </xf>
    <xf numFmtId="0" fontId="10" fillId="8" borderId="0" xfId="0" applyFont="1" applyFill="1" applyBorder="1"/>
    <xf numFmtId="43" fontId="10" fillId="0" borderId="0" xfId="1" quotePrefix="1" applyFont="1" applyBorder="1"/>
    <xf numFmtId="4" fontId="10" fillId="0" borderId="0" xfId="0" applyNumberFormat="1" applyFont="1" applyBorder="1" applyAlignment="1">
      <alignment vertical="center" wrapText="1"/>
    </xf>
    <xf numFmtId="4" fontId="10" fillId="8" borderId="0" xfId="0" applyNumberFormat="1" applyFont="1" applyFill="1" applyBorder="1" applyAlignment="1">
      <alignment vertical="center" wrapText="1"/>
    </xf>
    <xf numFmtId="43" fontId="10" fillId="8" borderId="0" xfId="1" applyFont="1" applyFill="1" applyBorder="1"/>
    <xf numFmtId="43" fontId="10" fillId="8" borderId="0" xfId="0" applyNumberFormat="1" applyFont="1" applyFill="1" applyBorder="1"/>
    <xf numFmtId="165" fontId="10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left" wrapText="1" indent="2"/>
    </xf>
    <xf numFmtId="165" fontId="9" fillId="8" borderId="0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/>
    </xf>
    <xf numFmtId="165" fontId="9" fillId="5" borderId="0" xfId="0" applyNumberFormat="1" applyFont="1" applyFill="1" applyBorder="1" applyAlignment="1">
      <alignment horizontal="center" vertical="center" wrapText="1"/>
    </xf>
    <xf numFmtId="43" fontId="9" fillId="5" borderId="0" xfId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/>
    <xf numFmtId="43" fontId="9" fillId="2" borderId="0" xfId="1" applyFont="1" applyFill="1" applyBorder="1"/>
    <xf numFmtId="0" fontId="10" fillId="8" borderId="0" xfId="0" applyFont="1" applyFill="1" applyBorder="1" applyAlignment="1">
      <alignment horizontal="left" indent="1"/>
    </xf>
    <xf numFmtId="165" fontId="10" fillId="8" borderId="0" xfId="0" applyNumberFormat="1" applyFont="1" applyFill="1" applyBorder="1" applyAlignment="1">
      <alignment vertical="center" wrapText="1"/>
    </xf>
    <xf numFmtId="165" fontId="9" fillId="0" borderId="0" xfId="0" applyNumberFormat="1" applyFont="1" applyBorder="1" applyAlignment="1">
      <alignment vertical="center" wrapText="1"/>
    </xf>
    <xf numFmtId="165" fontId="9" fillId="2" borderId="0" xfId="0" applyNumberFormat="1" applyFont="1" applyFill="1" applyBorder="1" applyAlignment="1">
      <alignment vertical="center" wrapText="1"/>
    </xf>
    <xf numFmtId="43" fontId="10" fillId="2" borderId="0" xfId="1" applyFont="1" applyFill="1" applyBorder="1"/>
    <xf numFmtId="165" fontId="9" fillId="3" borderId="0" xfId="0" applyNumberFormat="1" applyFont="1" applyFill="1" applyBorder="1" applyAlignment="1">
      <alignment vertical="center" wrapText="1"/>
    </xf>
    <xf numFmtId="43" fontId="10" fillId="3" borderId="0" xfId="1" applyFont="1" applyFill="1" applyBorder="1"/>
    <xf numFmtId="0" fontId="8" fillId="9" borderId="0" xfId="0" applyFont="1" applyFill="1" applyBorder="1" applyAlignment="1">
      <alignment vertical="center"/>
    </xf>
    <xf numFmtId="43" fontId="8" fillId="10" borderId="0" xfId="1" applyFont="1" applyFill="1" applyBorder="1" applyAlignment="1">
      <alignment vertical="center" wrapText="1"/>
    </xf>
    <xf numFmtId="43" fontId="1" fillId="0" borderId="0" xfId="1" applyFont="1" applyBorder="1"/>
    <xf numFmtId="43" fontId="8" fillId="7" borderId="0" xfId="1" applyFont="1" applyFill="1" applyBorder="1" applyAlignment="1">
      <alignment horizontal="center" vertical="center"/>
    </xf>
    <xf numFmtId="43" fontId="9" fillId="0" borderId="0" xfId="1" applyFont="1" applyBorder="1"/>
    <xf numFmtId="43" fontId="0" fillId="0" borderId="0" xfId="1" applyFont="1" applyBorder="1"/>
    <xf numFmtId="43" fontId="8" fillId="10" borderId="0" xfId="0" applyNumberFormat="1" applyFont="1" applyFill="1" applyBorder="1"/>
    <xf numFmtId="4" fontId="10" fillId="0" borderId="0" xfId="0" applyNumberFormat="1" applyFont="1" applyBorder="1"/>
    <xf numFmtId="43" fontId="10" fillId="0" borderId="0" xfId="0" applyNumberFormat="1" applyFont="1" applyFill="1" applyBorder="1"/>
    <xf numFmtId="43" fontId="10" fillId="0" borderId="0" xfId="1" applyFont="1" applyBorder="1" applyAlignment="1"/>
    <xf numFmtId="0" fontId="8" fillId="7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8" fillId="6" borderId="0" xfId="0" applyFont="1" applyFill="1" applyBorder="1" applyAlignment="1">
      <alignment horizontal="left" vertical="center"/>
    </xf>
    <xf numFmtId="43" fontId="8" fillId="6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8" fillId="7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  <xdr:twoCellAnchor>
    <xdr:from>
      <xdr:col>9</xdr:col>
      <xdr:colOff>1050131</xdr:colOff>
      <xdr:row>86</xdr:row>
      <xdr:rowOff>161924</xdr:rowOff>
    </xdr:from>
    <xdr:to>
      <xdr:col>11</xdr:col>
      <xdr:colOff>483184</xdr:colOff>
      <xdr:row>90</xdr:row>
      <xdr:rowOff>28574</xdr:rowOff>
    </xdr:to>
    <xdr:sp macro="" textlink="">
      <xdr:nvSpPr>
        <xdr:cNvPr id="9" name="Rectángulo 8"/>
        <xdr:cNvSpPr/>
      </xdr:nvSpPr>
      <xdr:spPr>
        <a:xfrm>
          <a:off x="14813756" y="17259299"/>
          <a:ext cx="2042903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552448</xdr:colOff>
      <xdr:row>86</xdr:row>
      <xdr:rowOff>164307</xdr:rowOff>
    </xdr:from>
    <xdr:to>
      <xdr:col>5</xdr:col>
      <xdr:colOff>666748</xdr:colOff>
      <xdr:row>90</xdr:row>
      <xdr:rowOff>30957</xdr:rowOff>
    </xdr:to>
    <xdr:sp macro="" textlink="">
      <xdr:nvSpPr>
        <xdr:cNvPr id="10" name="Rectángulo 9"/>
        <xdr:cNvSpPr/>
      </xdr:nvSpPr>
      <xdr:spPr>
        <a:xfrm>
          <a:off x="7458073" y="17261682"/>
          <a:ext cx="2400300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ENC. EJECUCION PRESUPUESTARIA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259556</xdr:colOff>
      <xdr:row>86</xdr:row>
      <xdr:rowOff>176212</xdr:rowOff>
    </xdr:from>
    <xdr:to>
      <xdr:col>0</xdr:col>
      <xdr:colOff>2050256</xdr:colOff>
      <xdr:row>90</xdr:row>
      <xdr:rowOff>33337</xdr:rowOff>
    </xdr:to>
    <xdr:sp macro="" textlink="">
      <xdr:nvSpPr>
        <xdr:cNvPr id="11" name="Rectángulo 10"/>
        <xdr:cNvSpPr/>
      </xdr:nvSpPr>
      <xdr:spPr>
        <a:xfrm>
          <a:off x="259556" y="17273587"/>
          <a:ext cx="1790700" cy="619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AUX. ADMINISTRATIVA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3424" y="63499"/>
          <a:ext cx="2378076" cy="1190626"/>
        </a:xfrm>
        <a:prstGeom prst="rect">
          <a:avLst/>
        </a:prstGeom>
      </xdr:spPr>
    </xdr:pic>
    <xdr:clientData/>
  </xdr:twoCellAnchor>
  <xdr:twoCellAnchor>
    <xdr:from>
      <xdr:col>9</xdr:col>
      <xdr:colOff>1050131</xdr:colOff>
      <xdr:row>86</xdr:row>
      <xdr:rowOff>161924</xdr:rowOff>
    </xdr:from>
    <xdr:to>
      <xdr:col>11</xdr:col>
      <xdr:colOff>483184</xdr:colOff>
      <xdr:row>90</xdr:row>
      <xdr:rowOff>28574</xdr:rowOff>
    </xdr:to>
    <xdr:sp macro="" textlink="">
      <xdr:nvSpPr>
        <xdr:cNvPr id="6" name="Rectángulo 5"/>
        <xdr:cNvSpPr/>
      </xdr:nvSpPr>
      <xdr:spPr>
        <a:xfrm>
          <a:off x="14813756" y="17259299"/>
          <a:ext cx="2042903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552448</xdr:colOff>
      <xdr:row>86</xdr:row>
      <xdr:rowOff>164307</xdr:rowOff>
    </xdr:from>
    <xdr:to>
      <xdr:col>5</xdr:col>
      <xdr:colOff>666748</xdr:colOff>
      <xdr:row>90</xdr:row>
      <xdr:rowOff>30957</xdr:rowOff>
    </xdr:to>
    <xdr:sp macro="" textlink="">
      <xdr:nvSpPr>
        <xdr:cNvPr id="7" name="Rectángulo 6"/>
        <xdr:cNvSpPr/>
      </xdr:nvSpPr>
      <xdr:spPr>
        <a:xfrm>
          <a:off x="7458073" y="17261682"/>
          <a:ext cx="2400300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ENC. EJECUCION PRESUPUESTARIA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259556</xdr:colOff>
      <xdr:row>86</xdr:row>
      <xdr:rowOff>176212</xdr:rowOff>
    </xdr:from>
    <xdr:to>
      <xdr:col>0</xdr:col>
      <xdr:colOff>2050256</xdr:colOff>
      <xdr:row>90</xdr:row>
      <xdr:rowOff>33337</xdr:rowOff>
    </xdr:to>
    <xdr:sp macro="" textlink="">
      <xdr:nvSpPr>
        <xdr:cNvPr id="8" name="Rectángulo 7"/>
        <xdr:cNvSpPr/>
      </xdr:nvSpPr>
      <xdr:spPr>
        <a:xfrm>
          <a:off x="259556" y="17273587"/>
          <a:ext cx="1790700" cy="619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AUX. ADMINISTRATIVA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2\Presupuesto%20aprobado%20y%20%20Modicado%20en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UPUESTO\22.%20TRANSPARENCIA%20PORTAL\A&#209;O%202022\ABRIL\EJECUCION%20DEL%20PRESUPUESTO%20-%20ABRIL%202022%20(REPORTE%20DISPONIBILIDAD%20PRESUPUESTARIA%20Y%20EJECUC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</sheetNames>
    <sheetDataSet>
      <sheetData sheetId="0">
        <row r="12">
          <cell r="D12">
            <v>1238237227</v>
          </cell>
        </row>
        <row r="13">
          <cell r="D13">
            <v>1087621384</v>
          </cell>
        </row>
        <row r="14">
          <cell r="D14">
            <v>48096796</v>
          </cell>
        </row>
        <row r="15">
          <cell r="D15">
            <v>6500000</v>
          </cell>
        </row>
        <row r="17">
          <cell r="D17">
            <v>96019047</v>
          </cell>
        </row>
        <row r="19">
          <cell r="D19">
            <v>29040000</v>
          </cell>
        </row>
        <row r="20">
          <cell r="D20">
            <v>17262493</v>
          </cell>
        </row>
        <row r="21">
          <cell r="D21">
            <v>11770870</v>
          </cell>
        </row>
        <row r="22">
          <cell r="D22">
            <v>900340</v>
          </cell>
        </row>
        <row r="23">
          <cell r="D23">
            <v>25780000</v>
          </cell>
        </row>
        <row r="24">
          <cell r="D24">
            <v>12700000</v>
          </cell>
        </row>
        <row r="25">
          <cell r="D25">
            <v>32223537</v>
          </cell>
        </row>
        <row r="26">
          <cell r="D26">
            <v>632641772</v>
          </cell>
        </row>
        <row r="27">
          <cell r="D27">
            <v>7100000</v>
          </cell>
        </row>
        <row r="29">
          <cell r="D29">
            <v>2990000</v>
          </cell>
        </row>
        <row r="30">
          <cell r="D30">
            <v>3990000</v>
          </cell>
        </row>
        <row r="31">
          <cell r="D31">
            <v>4891986</v>
          </cell>
        </row>
        <row r="33">
          <cell r="D33">
            <v>7018000</v>
          </cell>
        </row>
        <row r="34">
          <cell r="D34">
            <v>2620678</v>
          </cell>
        </row>
        <row r="35">
          <cell r="D35">
            <v>45427433</v>
          </cell>
        </row>
        <row r="37">
          <cell r="D37">
            <v>13091086</v>
          </cell>
        </row>
        <row r="39">
          <cell r="D39">
            <v>161843140</v>
          </cell>
        </row>
        <row r="40">
          <cell r="D40">
            <v>923319911</v>
          </cell>
        </row>
        <row r="45">
          <cell r="D45">
            <v>17192768</v>
          </cell>
        </row>
        <row r="55">
          <cell r="D55">
            <v>39443650</v>
          </cell>
        </row>
        <row r="56">
          <cell r="D56">
            <v>190000</v>
          </cell>
        </row>
        <row r="58">
          <cell r="D58">
            <v>63718262</v>
          </cell>
        </row>
        <row r="59">
          <cell r="D59">
            <v>8737861</v>
          </cell>
        </row>
        <row r="60">
          <cell r="D60">
            <v>1800000</v>
          </cell>
        </row>
        <row r="62">
          <cell r="D62">
            <v>17833333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 Presupuesto Aprobado-Ejec "/>
    </sheetNames>
    <sheetDataSet>
      <sheetData sheetId="0">
        <row r="13">
          <cell r="D13">
            <v>326150</v>
          </cell>
          <cell r="E13">
            <v>90483107.609999999</v>
          </cell>
          <cell r="F13">
            <v>48673785.5</v>
          </cell>
          <cell r="G13">
            <v>53104058.289999999</v>
          </cell>
        </row>
        <row r="14">
          <cell r="D14">
            <v>1331300</v>
          </cell>
          <cell r="E14">
            <v>1487200</v>
          </cell>
          <cell r="F14">
            <v>1391300</v>
          </cell>
          <cell r="G14">
            <v>1470300</v>
          </cell>
        </row>
        <row r="15">
          <cell r="D15">
            <v>0</v>
          </cell>
          <cell r="E15">
            <v>426850</v>
          </cell>
          <cell r="F15">
            <v>298300</v>
          </cell>
          <cell r="G15">
            <v>347250</v>
          </cell>
        </row>
        <row r="16">
          <cell r="D16"/>
          <cell r="E16"/>
          <cell r="F16"/>
          <cell r="G16"/>
        </row>
        <row r="17">
          <cell r="D17">
            <v>49868.34</v>
          </cell>
          <cell r="E17">
            <v>13561868.9</v>
          </cell>
          <cell r="F17">
            <v>7212568.5899999999</v>
          </cell>
          <cell r="G17">
            <v>7993853.0300000003</v>
          </cell>
        </row>
        <row r="19">
          <cell r="D19">
            <v>2289340.75</v>
          </cell>
          <cell r="E19">
            <v>2190457.35</v>
          </cell>
          <cell r="F19">
            <v>2330391.42</v>
          </cell>
          <cell r="G19">
            <v>2157908.5699999998</v>
          </cell>
        </row>
        <row r="20">
          <cell r="D20"/>
          <cell r="E20">
            <v>845812</v>
          </cell>
          <cell r="F20">
            <v>156084.5</v>
          </cell>
        </row>
        <row r="21">
          <cell r="D21">
            <v>0</v>
          </cell>
          <cell r="E21">
            <v>1484402.5</v>
          </cell>
          <cell r="F21">
            <v>877087.5</v>
          </cell>
          <cell r="G21">
            <v>549662.5</v>
          </cell>
        </row>
        <row r="22">
          <cell r="D22">
            <v>0</v>
          </cell>
          <cell r="E22"/>
          <cell r="F22"/>
          <cell r="G22"/>
        </row>
        <row r="23">
          <cell r="D23"/>
          <cell r="E23">
            <v>1884596.86</v>
          </cell>
          <cell r="F23">
            <v>871109.93</v>
          </cell>
          <cell r="G23">
            <v>2099319.04</v>
          </cell>
        </row>
        <row r="24">
          <cell r="D24">
            <v>81395.81</v>
          </cell>
          <cell r="E24">
            <v>840714.67</v>
          </cell>
          <cell r="F24">
            <v>676936.38</v>
          </cell>
          <cell r="G24">
            <v>4614346.4800000004</v>
          </cell>
        </row>
        <row r="25">
          <cell r="D25"/>
          <cell r="E25"/>
          <cell r="F25">
            <v>332055</v>
          </cell>
          <cell r="G25">
            <v>143075</v>
          </cell>
        </row>
        <row r="26">
          <cell r="D26">
            <v>0</v>
          </cell>
          <cell r="E26">
            <v>1100235.1299999999</v>
          </cell>
          <cell r="F26">
            <v>156677.79</v>
          </cell>
          <cell r="G26">
            <v>3324855</v>
          </cell>
        </row>
        <row r="27">
          <cell r="D27"/>
          <cell r="E27"/>
          <cell r="F27"/>
          <cell r="G27">
            <v>2258549.5</v>
          </cell>
        </row>
        <row r="29">
          <cell r="D29">
            <v>0</v>
          </cell>
          <cell r="E29">
            <v>35320</v>
          </cell>
          <cell r="F29">
            <v>17000</v>
          </cell>
          <cell r="G29"/>
        </row>
        <row r="30">
          <cell r="D30">
            <v>0</v>
          </cell>
          <cell r="E30"/>
          <cell r="F30"/>
          <cell r="G30"/>
        </row>
        <row r="31">
          <cell r="D31">
            <v>0</v>
          </cell>
          <cell r="E31"/>
          <cell r="F31">
            <v>129999.84</v>
          </cell>
          <cell r="G31"/>
        </row>
        <row r="32">
          <cell r="D32">
            <v>0</v>
          </cell>
          <cell r="E32"/>
          <cell r="F32"/>
          <cell r="G32"/>
        </row>
        <row r="33">
          <cell r="D33">
            <v>0</v>
          </cell>
          <cell r="E33"/>
          <cell r="F33"/>
          <cell r="G33">
            <v>356360</v>
          </cell>
        </row>
        <row r="34">
          <cell r="D34">
            <v>0</v>
          </cell>
          <cell r="E34"/>
          <cell r="F34"/>
          <cell r="G34">
            <v>33740.239999999998</v>
          </cell>
        </row>
        <row r="35">
          <cell r="D35">
            <v>0</v>
          </cell>
          <cell r="E35"/>
          <cell r="F35"/>
          <cell r="G35"/>
        </row>
        <row r="36">
          <cell r="D36">
            <v>0</v>
          </cell>
          <cell r="E36"/>
          <cell r="F36"/>
          <cell r="G36"/>
        </row>
        <row r="37">
          <cell r="D37"/>
          <cell r="E37">
            <v>20241.72</v>
          </cell>
          <cell r="F37">
            <v>158066.9</v>
          </cell>
          <cell r="G37"/>
        </row>
        <row r="39">
          <cell r="D39">
            <v>0</v>
          </cell>
          <cell r="E39">
            <v>3616083.12</v>
          </cell>
          <cell r="F39">
            <v>887260.4</v>
          </cell>
          <cell r="G39">
            <v>18147772.309999999</v>
          </cell>
        </row>
        <row r="40">
          <cell r="D40">
            <v>18105951.829999998</v>
          </cell>
          <cell r="E40">
            <v>18105951.829999998</v>
          </cell>
          <cell r="F40">
            <v>18105951.829999998</v>
          </cell>
          <cell r="G40">
            <v>226716334.50999999</v>
          </cell>
        </row>
        <row r="41">
          <cell r="D41">
            <v>0</v>
          </cell>
          <cell r="E41"/>
          <cell r="F41"/>
        </row>
        <row r="42">
          <cell r="D42"/>
          <cell r="E42"/>
          <cell r="F42"/>
          <cell r="G42"/>
        </row>
        <row r="43">
          <cell r="D43"/>
          <cell r="E43"/>
          <cell r="F43"/>
          <cell r="G43"/>
        </row>
        <row r="44">
          <cell r="D44"/>
          <cell r="E44"/>
          <cell r="F44"/>
          <cell r="G44"/>
        </row>
        <row r="45">
          <cell r="D45"/>
          <cell r="E45">
            <v>2049147.51</v>
          </cell>
          <cell r="F45"/>
        </row>
        <row r="46">
          <cell r="D46"/>
          <cell r="E46"/>
          <cell r="F46"/>
          <cell r="G46"/>
        </row>
        <row r="48">
          <cell r="D48"/>
          <cell r="E48"/>
          <cell r="F48"/>
          <cell r="G48"/>
        </row>
        <row r="49">
          <cell r="D49"/>
          <cell r="E49"/>
          <cell r="F49"/>
          <cell r="G49"/>
        </row>
        <row r="50">
          <cell r="D50"/>
          <cell r="E50"/>
          <cell r="F50"/>
          <cell r="G50"/>
        </row>
        <row r="51">
          <cell r="D51"/>
          <cell r="E51"/>
          <cell r="F51"/>
          <cell r="G51"/>
        </row>
        <row r="52">
          <cell r="D52"/>
          <cell r="E52"/>
          <cell r="F52"/>
          <cell r="G52"/>
        </row>
        <row r="53">
          <cell r="D53"/>
          <cell r="E53"/>
          <cell r="F53"/>
          <cell r="G53"/>
        </row>
        <row r="55">
          <cell r="D55"/>
          <cell r="E55"/>
          <cell r="F55">
            <v>121687.5</v>
          </cell>
          <cell r="G55"/>
        </row>
        <row r="56">
          <cell r="D56"/>
          <cell r="E56"/>
          <cell r="F56"/>
          <cell r="G56"/>
        </row>
        <row r="57">
          <cell r="D57"/>
          <cell r="E57"/>
          <cell r="F57"/>
          <cell r="G57"/>
        </row>
        <row r="58">
          <cell r="D58"/>
          <cell r="E58"/>
          <cell r="F58"/>
          <cell r="G58"/>
        </row>
        <row r="59">
          <cell r="D59"/>
          <cell r="E59"/>
          <cell r="F59">
            <v>95900.02</v>
          </cell>
          <cell r="G59"/>
        </row>
        <row r="60">
          <cell r="D60"/>
          <cell r="E60"/>
          <cell r="F60"/>
        </row>
        <row r="61">
          <cell r="D61"/>
          <cell r="E61"/>
          <cell r="F61"/>
          <cell r="G61"/>
        </row>
        <row r="62">
          <cell r="D62"/>
          <cell r="E62"/>
          <cell r="F62"/>
        </row>
        <row r="63">
          <cell r="D63"/>
          <cell r="E63"/>
          <cell r="F63"/>
          <cell r="G63"/>
        </row>
        <row r="65">
          <cell r="D65"/>
          <cell r="E65"/>
          <cell r="F65"/>
          <cell r="G65"/>
        </row>
        <row r="66">
          <cell r="D66"/>
          <cell r="E66"/>
          <cell r="F66"/>
          <cell r="G66"/>
        </row>
        <row r="67">
          <cell r="D67"/>
          <cell r="E67"/>
          <cell r="F67"/>
          <cell r="G67"/>
        </row>
        <row r="68">
          <cell r="D68"/>
          <cell r="E68"/>
          <cell r="F68"/>
          <cell r="G68"/>
        </row>
        <row r="70">
          <cell r="D70"/>
          <cell r="E70"/>
          <cell r="F70"/>
          <cell r="G70"/>
        </row>
        <row r="71">
          <cell r="D71"/>
          <cell r="E71"/>
          <cell r="F71"/>
          <cell r="G71"/>
        </row>
        <row r="73">
          <cell r="D73"/>
          <cell r="E73"/>
          <cell r="F73"/>
          <cell r="G73"/>
        </row>
        <row r="74">
          <cell r="D74"/>
          <cell r="E74"/>
          <cell r="F74"/>
          <cell r="G74"/>
        </row>
        <row r="75">
          <cell r="D75"/>
          <cell r="E75"/>
          <cell r="F75"/>
          <cell r="G75"/>
        </row>
        <row r="76">
          <cell r="D76"/>
          <cell r="E76"/>
          <cell r="F76"/>
          <cell r="G76"/>
        </row>
        <row r="78">
          <cell r="D78"/>
          <cell r="E78"/>
          <cell r="F78"/>
          <cell r="G78"/>
        </row>
        <row r="79">
          <cell r="D79"/>
          <cell r="E79"/>
          <cell r="F79"/>
          <cell r="G79"/>
        </row>
        <row r="80">
          <cell r="D80"/>
          <cell r="E80"/>
          <cell r="F80"/>
          <cell r="G80"/>
        </row>
        <row r="81">
          <cell r="D81"/>
          <cell r="E81"/>
          <cell r="F81"/>
          <cell r="G81"/>
        </row>
        <row r="82">
          <cell r="D82"/>
          <cell r="E82"/>
          <cell r="F82"/>
          <cell r="G82"/>
        </row>
        <row r="83">
          <cell r="D83"/>
          <cell r="E83"/>
          <cell r="F83"/>
          <cell r="G83"/>
        </row>
        <row r="84">
          <cell r="D84"/>
          <cell r="E84"/>
          <cell r="F84"/>
          <cell r="G84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96"/>
  <sheetViews>
    <sheetView showGridLines="0" tabSelected="1" zoomScale="91" zoomScaleNormal="91" workbookViewId="0">
      <pane xSplit="1" topLeftCell="B1" activePane="topRight" state="frozen"/>
      <selection activeCell="A4" sqref="A4"/>
      <selection pane="topRight" activeCell="A87" sqref="A87:L91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8" width="17.140625" style="1" customWidth="1"/>
    <col min="9" max="9" width="17.140625" style="47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47" customWidth="1"/>
    <col min="16" max="16" width="17.140625" style="1" customWidth="1"/>
    <col min="17" max="16384" width="11.42578125" style="1"/>
  </cols>
  <sheetData>
    <row r="6" spans="1:16" ht="28.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6" ht="18.75" x14ac:dyDescent="0.25">
      <c r="A7" s="57" t="s">
        <v>95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6" ht="15.75" customHeight="1" x14ac:dyDescent="0.25">
      <c r="A8" s="59" t="s">
        <v>96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</row>
    <row r="9" spans="1:16" ht="25.5" customHeight="1" x14ac:dyDescent="0.25">
      <c r="A9" s="55" t="s">
        <v>66</v>
      </c>
      <c r="B9" s="56" t="s">
        <v>90</v>
      </c>
      <c r="C9" s="56" t="s">
        <v>89</v>
      </c>
      <c r="D9" s="61" t="s">
        <v>94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1:16" ht="25.5" customHeight="1" x14ac:dyDescent="0.25">
      <c r="A10" s="55"/>
      <c r="B10" s="56"/>
      <c r="C10" s="56"/>
      <c r="D10" s="6" t="s">
        <v>77</v>
      </c>
      <c r="E10" s="6" t="s">
        <v>78</v>
      </c>
      <c r="F10" s="6" t="s">
        <v>79</v>
      </c>
      <c r="G10" s="6" t="s">
        <v>80</v>
      </c>
      <c r="H10" s="6" t="s">
        <v>81</v>
      </c>
      <c r="I10" s="45" t="s">
        <v>82</v>
      </c>
      <c r="J10" s="6" t="s">
        <v>83</v>
      </c>
      <c r="K10" s="6" t="s">
        <v>84</v>
      </c>
      <c r="L10" s="6" t="s">
        <v>85</v>
      </c>
      <c r="M10" s="6" t="s">
        <v>86</v>
      </c>
      <c r="N10" s="45" t="s">
        <v>87</v>
      </c>
      <c r="O10" s="45" t="s">
        <v>88</v>
      </c>
      <c r="P10" s="6" t="s">
        <v>76</v>
      </c>
    </row>
    <row r="11" spans="1:16" x14ac:dyDescent="0.25">
      <c r="A11" s="7" t="s">
        <v>0</v>
      </c>
      <c r="B11" s="8"/>
      <c r="C11" s="8"/>
      <c r="D11" s="8"/>
      <c r="E11" s="8"/>
      <c r="F11" s="8"/>
      <c r="G11" s="8"/>
      <c r="H11" s="8"/>
      <c r="I11" s="46"/>
      <c r="J11" s="8"/>
      <c r="K11" s="8"/>
      <c r="L11" s="8"/>
      <c r="M11" s="8"/>
      <c r="N11" s="46"/>
      <c r="O11" s="46"/>
      <c r="P11" s="8"/>
    </row>
    <row r="12" spans="1:16" x14ac:dyDescent="0.25">
      <c r="A12" s="9" t="s">
        <v>1</v>
      </c>
      <c r="B12" s="10">
        <f>SUM(B13:B17)</f>
        <v>1238237227</v>
      </c>
      <c r="C12" s="10">
        <f>SUM(C13:C17)</f>
        <v>923065637.71999991</v>
      </c>
      <c r="D12" s="10">
        <f t="shared" ref="D12:G12" si="0">SUM(D13:D17)</f>
        <v>1707318.34</v>
      </c>
      <c r="E12" s="10">
        <f t="shared" si="0"/>
        <v>105959026.51000001</v>
      </c>
      <c r="F12" s="10">
        <f t="shared" si="0"/>
        <v>57575954.090000004</v>
      </c>
      <c r="G12" s="10">
        <f t="shared" si="0"/>
        <v>62915461.32</v>
      </c>
      <c r="H12" s="11">
        <f>SUM(H13:H17)</f>
        <v>81036745.99000001</v>
      </c>
      <c r="I12" s="11">
        <f>SUM(I13:I17)</f>
        <v>63243589.989999995</v>
      </c>
      <c r="J12" s="11">
        <f t="shared" ref="J12:O12" si="1">SUM(J13:J17)</f>
        <v>97976865.390000015</v>
      </c>
      <c r="K12" s="11">
        <f>SUM(K13:K17)</f>
        <v>68409893.530000001</v>
      </c>
      <c r="L12" s="11">
        <f t="shared" si="1"/>
        <v>66632360.730000004</v>
      </c>
      <c r="M12" s="11">
        <f t="shared" si="1"/>
        <v>66348253.129999995</v>
      </c>
      <c r="N12" s="11">
        <f t="shared" si="1"/>
        <v>93412384.290000007</v>
      </c>
      <c r="O12" s="11">
        <f t="shared" si="1"/>
        <v>144378547.13</v>
      </c>
      <c r="P12" s="12">
        <f>SUM(D12:O12)</f>
        <v>909596400.43999994</v>
      </c>
    </row>
    <row r="13" spans="1:16" x14ac:dyDescent="0.25">
      <c r="A13" s="13" t="s">
        <v>2</v>
      </c>
      <c r="B13" s="14">
        <f>'[1]P1 Presupuesto Aprobado'!D13</f>
        <v>1087621384</v>
      </c>
      <c r="C13" s="15">
        <v>703357163.04999995</v>
      </c>
      <c r="D13" s="16">
        <f>'[2]P2 Presupuesto Aprobado-Ejec '!D13</f>
        <v>326150</v>
      </c>
      <c r="E13" s="16">
        <f>'[2]P2 Presupuesto Aprobado-Ejec '!E13</f>
        <v>90483107.609999999</v>
      </c>
      <c r="F13" s="17">
        <f>'[2]P2 Presupuesto Aprobado-Ejec '!F13</f>
        <v>48673785.5</v>
      </c>
      <c r="G13" s="16">
        <f>'[2]P2 Presupuesto Aprobado-Ejec '!G13</f>
        <v>53104058.289999999</v>
      </c>
      <c r="H13" s="16">
        <v>69200909.590000004</v>
      </c>
      <c r="I13" s="17">
        <v>53226141.759999998</v>
      </c>
      <c r="J13" s="16">
        <v>51040292.109999999</v>
      </c>
      <c r="K13" s="17">
        <v>57048561.68</v>
      </c>
      <c r="L13" s="17">
        <v>55915996.710000001</v>
      </c>
      <c r="M13" s="17">
        <v>55557877.969999999</v>
      </c>
      <c r="N13" s="17">
        <v>82837142.590000004</v>
      </c>
      <c r="O13" s="17">
        <v>81809649.680000007</v>
      </c>
      <c r="P13" s="19">
        <f t="shared" ref="P13:P76" si="2">SUM(D13:O13)</f>
        <v>699223673.49000001</v>
      </c>
    </row>
    <row r="14" spans="1:16" x14ac:dyDescent="0.25">
      <c r="A14" s="13" t="s">
        <v>3</v>
      </c>
      <c r="B14" s="14">
        <f>'[1]P1 Presupuesto Aprobado'!D14</f>
        <v>48096796</v>
      </c>
      <c r="C14" s="17">
        <v>117842434.26000001</v>
      </c>
      <c r="D14" s="16">
        <f>'[2]P2 Presupuesto Aprobado-Ejec '!D14</f>
        <v>1331300</v>
      </c>
      <c r="E14" s="16">
        <f>'[2]P2 Presupuesto Aprobado-Ejec '!E14</f>
        <v>1487200</v>
      </c>
      <c r="F14" s="17">
        <f>'[2]P2 Presupuesto Aprobado-Ejec '!F14</f>
        <v>1391300</v>
      </c>
      <c r="G14" s="16">
        <f>'[2]P2 Presupuesto Aprobado-Ejec '!G14</f>
        <v>1470300</v>
      </c>
      <c r="H14" s="16">
        <v>1509806.67</v>
      </c>
      <c r="I14" s="17">
        <v>1422300</v>
      </c>
      <c r="J14" s="16">
        <v>38778323.630000003</v>
      </c>
      <c r="K14" s="17">
        <v>2210908.34</v>
      </c>
      <c r="L14" s="17">
        <v>1989286.34</v>
      </c>
      <c r="M14" s="17">
        <v>1849400</v>
      </c>
      <c r="N14" s="17">
        <v>1848133.33</v>
      </c>
      <c r="O14" s="17">
        <v>53352505.719999999</v>
      </c>
      <c r="P14" s="19">
        <f t="shared" si="2"/>
        <v>108640764.03</v>
      </c>
    </row>
    <row r="15" spans="1:16" x14ac:dyDescent="0.25">
      <c r="A15" s="13" t="s">
        <v>4</v>
      </c>
      <c r="B15" s="14">
        <f>'[1]P1 Presupuesto Aprobado'!D15</f>
        <v>6500000</v>
      </c>
      <c r="C15" s="17">
        <v>6051200</v>
      </c>
      <c r="D15" s="16">
        <f>'[2]P2 Presupuesto Aprobado-Ejec '!D15</f>
        <v>0</v>
      </c>
      <c r="E15" s="16">
        <f>'[2]P2 Presupuesto Aprobado-Ejec '!E15</f>
        <v>426850</v>
      </c>
      <c r="F15" s="17">
        <f>'[2]P2 Presupuesto Aprobado-Ejec '!F15</f>
        <v>298300</v>
      </c>
      <c r="G15" s="16">
        <f>'[2]P2 Presupuesto Aprobado-Ejec '!G15</f>
        <v>347250</v>
      </c>
      <c r="H15" s="17">
        <v>541400</v>
      </c>
      <c r="I15" s="17">
        <v>608800</v>
      </c>
      <c r="J15" s="16">
        <v>510600</v>
      </c>
      <c r="K15" s="17">
        <v>558600</v>
      </c>
      <c r="L15" s="17">
        <v>582000</v>
      </c>
      <c r="M15" s="17">
        <v>601200</v>
      </c>
      <c r="N15" s="17">
        <v>546000</v>
      </c>
      <c r="O15" s="17">
        <v>1030200</v>
      </c>
      <c r="P15" s="19">
        <f t="shared" si="2"/>
        <v>6051200</v>
      </c>
    </row>
    <row r="16" spans="1:16" x14ac:dyDescent="0.25">
      <c r="A16" s="13" t="s">
        <v>5</v>
      </c>
      <c r="B16" s="49">
        <f>'[1]P1 Presupuesto Aprobado'!D16</f>
        <v>0</v>
      </c>
      <c r="C16" s="17">
        <v>0</v>
      </c>
      <c r="D16" s="16">
        <f>'[2]P2 Presupuesto Aprobado-Ejec '!D16</f>
        <v>0</v>
      </c>
      <c r="E16" s="16">
        <f>'[2]P2 Presupuesto Aprobado-Ejec '!E16</f>
        <v>0</v>
      </c>
      <c r="F16" s="17">
        <f>'[2]P2 Presupuesto Aprobado-Ejec '!F16</f>
        <v>0</v>
      </c>
      <c r="G16" s="16">
        <f>'[2]P2 Presupuesto Aprobado-Ejec '!G16</f>
        <v>0</v>
      </c>
      <c r="J16" s="18"/>
      <c r="K16" s="51"/>
      <c r="L16" s="17"/>
      <c r="M16" s="17"/>
      <c r="N16" s="17">
        <v>8181108.3700000001</v>
      </c>
      <c r="O16" s="17">
        <v>8186191.7300000004</v>
      </c>
      <c r="P16" s="19">
        <f t="shared" si="2"/>
        <v>16367300.100000001</v>
      </c>
    </row>
    <row r="17" spans="1:16" x14ac:dyDescent="0.25">
      <c r="A17" s="13" t="s">
        <v>6</v>
      </c>
      <c r="B17" s="14">
        <f>'[1]P1 Presupuesto Aprobado'!D17</f>
        <v>96019047</v>
      </c>
      <c r="C17" s="17">
        <v>95814840.409999996</v>
      </c>
      <c r="D17" s="16">
        <f>'[2]P2 Presupuesto Aprobado-Ejec '!D17</f>
        <v>49868.34</v>
      </c>
      <c r="E17" s="16">
        <f>'[2]P2 Presupuesto Aprobado-Ejec '!E17</f>
        <v>13561868.9</v>
      </c>
      <c r="F17" s="17">
        <f>'[2]P2 Presupuesto Aprobado-Ejec '!F17</f>
        <v>7212568.5899999999</v>
      </c>
      <c r="G17" s="16">
        <f>'[2]P2 Presupuesto Aprobado-Ejec '!G17</f>
        <v>7993853.0300000003</v>
      </c>
      <c r="H17" s="17">
        <v>9784629.7300000004</v>
      </c>
      <c r="I17" s="17">
        <v>7986348.2300000004</v>
      </c>
      <c r="J17" s="50">
        <v>7647649.6500000004</v>
      </c>
      <c r="K17" s="16">
        <v>8591823.5099999998</v>
      </c>
      <c r="L17" s="17">
        <v>8145077.6799999997</v>
      </c>
      <c r="M17" s="17">
        <v>8339775.1600000001</v>
      </c>
      <c r="N17" s="17"/>
      <c r="O17" s="17"/>
      <c r="P17" s="19">
        <f t="shared" si="2"/>
        <v>79313462.819999993</v>
      </c>
    </row>
    <row r="18" spans="1:16" x14ac:dyDescent="0.25">
      <c r="A18" s="9" t="s">
        <v>7</v>
      </c>
      <c r="B18" s="20">
        <f>SUM(B19:B27)</f>
        <v>769419012</v>
      </c>
      <c r="C18" s="20">
        <f>SUM(C19:C27)</f>
        <v>202395656.58000001</v>
      </c>
      <c r="D18" s="20">
        <f t="shared" ref="D18:G18" si="3">SUM(D19:D27)</f>
        <v>2370736.56</v>
      </c>
      <c r="E18" s="20">
        <f t="shared" si="3"/>
        <v>8346218.5099999998</v>
      </c>
      <c r="F18" s="20">
        <f t="shared" si="3"/>
        <v>5400342.5199999996</v>
      </c>
      <c r="G18" s="20">
        <f t="shared" si="3"/>
        <v>15563288.199999999</v>
      </c>
      <c r="H18" s="11">
        <f t="shared" ref="H18:O18" si="4">SUM(H19:H27)</f>
        <v>6586646.3700000001</v>
      </c>
      <c r="I18" s="11">
        <f t="shared" si="4"/>
        <v>8529691.5800000001</v>
      </c>
      <c r="J18" s="11">
        <f t="shared" si="4"/>
        <v>4078532.71</v>
      </c>
      <c r="K18" s="11">
        <f>SUM(K19:K27)</f>
        <v>8701117.6300000008</v>
      </c>
      <c r="L18" s="11">
        <f t="shared" si="4"/>
        <v>7784153.5500000007</v>
      </c>
      <c r="M18" s="11">
        <f t="shared" si="4"/>
        <v>9898347.0200000014</v>
      </c>
      <c r="N18" s="11">
        <f t="shared" si="4"/>
        <v>16116370.049999999</v>
      </c>
      <c r="O18" s="11">
        <f t="shared" si="4"/>
        <v>16130285.049999999</v>
      </c>
      <c r="P18" s="12">
        <f>SUM(D18:O18)</f>
        <v>109505729.74999999</v>
      </c>
    </row>
    <row r="19" spans="1:16" x14ac:dyDescent="0.25">
      <c r="A19" s="13" t="s">
        <v>8</v>
      </c>
      <c r="B19" s="14">
        <f>'[1]P1 Presupuesto Aprobado'!D19</f>
        <v>29040000</v>
      </c>
      <c r="C19" s="17">
        <v>29040400</v>
      </c>
      <c r="D19" s="16">
        <f>'[2]P2 Presupuesto Aprobado-Ejec '!D19</f>
        <v>2289340.75</v>
      </c>
      <c r="E19" s="16">
        <f>'[2]P2 Presupuesto Aprobado-Ejec '!E19</f>
        <v>2190457.35</v>
      </c>
      <c r="F19" s="17">
        <f>'[2]P2 Presupuesto Aprobado-Ejec '!F19</f>
        <v>2330391.42</v>
      </c>
      <c r="G19" s="16">
        <f>'[2]P2 Presupuesto Aprobado-Ejec '!G19</f>
        <v>2157908.5699999998</v>
      </c>
      <c r="H19" s="16">
        <v>2516953.13</v>
      </c>
      <c r="I19" s="17">
        <v>2660332.7599999998</v>
      </c>
      <c r="J19" s="50">
        <v>2566800</v>
      </c>
      <c r="K19" s="16">
        <v>2274922.29</v>
      </c>
      <c r="L19" s="17">
        <v>2535357.0699999998</v>
      </c>
      <c r="M19" s="17">
        <v>2524925.63</v>
      </c>
      <c r="N19" s="17">
        <v>2337654.61</v>
      </c>
      <c r="O19" s="17">
        <v>2412506.3199999998</v>
      </c>
      <c r="P19" s="19">
        <f t="shared" si="2"/>
        <v>28797549.899999999</v>
      </c>
    </row>
    <row r="20" spans="1:16" x14ac:dyDescent="0.25">
      <c r="A20" s="13" t="s">
        <v>9</v>
      </c>
      <c r="B20" s="14">
        <f>'[1]P1 Presupuesto Aprobado'!D20</f>
        <v>17262493</v>
      </c>
      <c r="C20" s="17">
        <v>31007775.899999999</v>
      </c>
      <c r="D20" s="16">
        <f>'[2]P2 Presupuesto Aprobado-Ejec '!D20</f>
        <v>0</v>
      </c>
      <c r="E20" s="16">
        <f>'[2]P2 Presupuesto Aprobado-Ejec '!E20</f>
        <v>845812</v>
      </c>
      <c r="F20" s="17">
        <f>'[2]P2 Presupuesto Aprobado-Ejec '!F20</f>
        <v>156084.5</v>
      </c>
      <c r="G20" s="16">
        <v>415572.11</v>
      </c>
      <c r="H20" s="16">
        <v>204160.06</v>
      </c>
      <c r="I20" s="17">
        <v>266919.5</v>
      </c>
      <c r="J20" s="50">
        <v>155853.17000000001</v>
      </c>
      <c r="K20" s="16">
        <v>124530.12</v>
      </c>
      <c r="L20" s="17"/>
      <c r="M20" s="17">
        <v>1316313.17</v>
      </c>
      <c r="N20" s="17">
        <v>1939299.51</v>
      </c>
      <c r="O20" s="17">
        <v>1901834.04</v>
      </c>
      <c r="P20" s="19">
        <f t="shared" si="2"/>
        <v>7326378.1799999997</v>
      </c>
    </row>
    <row r="21" spans="1:16" x14ac:dyDescent="0.25">
      <c r="A21" s="13" t="s">
        <v>10</v>
      </c>
      <c r="B21" s="14">
        <f>'[1]P1 Presupuesto Aprobado'!D21</f>
        <v>11770870</v>
      </c>
      <c r="C21" s="17">
        <v>16184143.65</v>
      </c>
      <c r="D21" s="16">
        <f>'[2]P2 Presupuesto Aprobado-Ejec '!D21</f>
        <v>0</v>
      </c>
      <c r="E21" s="16">
        <f>'[2]P2 Presupuesto Aprobado-Ejec '!E21</f>
        <v>1484402.5</v>
      </c>
      <c r="F21" s="17">
        <f>'[2]P2 Presupuesto Aprobado-Ejec '!F21</f>
        <v>877087.5</v>
      </c>
      <c r="G21" s="16">
        <f>'[2]P2 Presupuesto Aprobado-Ejec '!G21</f>
        <v>549662.5</v>
      </c>
      <c r="H21" s="16">
        <v>1406437.5</v>
      </c>
      <c r="I21" s="17">
        <v>1684702.5</v>
      </c>
      <c r="K21" s="16">
        <v>1357478</v>
      </c>
      <c r="L21" s="17">
        <v>1645942.5</v>
      </c>
      <c r="M21" s="17">
        <v>2186317.5</v>
      </c>
      <c r="N21" s="17">
        <v>1306743.5</v>
      </c>
      <c r="O21" s="17">
        <v>2251772.5</v>
      </c>
      <c r="P21" s="19">
        <f t="shared" si="2"/>
        <v>14750546.5</v>
      </c>
    </row>
    <row r="22" spans="1:16" x14ac:dyDescent="0.25">
      <c r="A22" s="13" t="s">
        <v>11</v>
      </c>
      <c r="B22" s="14">
        <f>'[1]P1 Presupuesto Aprobado'!D22</f>
        <v>900340</v>
      </c>
      <c r="C22" s="17">
        <v>744281.19</v>
      </c>
      <c r="D22" s="16">
        <f>'[2]P2 Presupuesto Aprobado-Ejec '!D22</f>
        <v>0</v>
      </c>
      <c r="E22" s="16">
        <f>'[2]P2 Presupuesto Aprobado-Ejec '!E22</f>
        <v>0</v>
      </c>
      <c r="F22" s="17">
        <f>'[2]P2 Presupuesto Aprobado-Ejec '!F22</f>
        <v>0</v>
      </c>
      <c r="G22" s="16">
        <f>'[2]P2 Presupuesto Aprobado-Ejec '!G22</f>
        <v>0</v>
      </c>
      <c r="H22" s="16"/>
      <c r="I22" s="17">
        <v>53390.98</v>
      </c>
      <c r="K22" s="16">
        <v>223520</v>
      </c>
      <c r="L22" s="17"/>
      <c r="M22" s="17">
        <v>89560</v>
      </c>
      <c r="N22" s="17">
        <v>12120</v>
      </c>
      <c r="O22" s="17">
        <v>49630</v>
      </c>
      <c r="P22" s="19">
        <f t="shared" si="2"/>
        <v>428220.98</v>
      </c>
    </row>
    <row r="23" spans="1:16" x14ac:dyDescent="0.25">
      <c r="A23" s="13" t="s">
        <v>12</v>
      </c>
      <c r="B23" s="14">
        <f>'[1]P1 Presupuesto Aprobado'!D23</f>
        <v>25780000</v>
      </c>
      <c r="C23" s="17">
        <v>23918045.460000001</v>
      </c>
      <c r="D23" s="16">
        <f>'[2]P2 Presupuesto Aprobado-Ejec '!D23</f>
        <v>0</v>
      </c>
      <c r="E23" s="16">
        <f>'[2]P2 Presupuesto Aprobado-Ejec '!E23</f>
        <v>1884596.86</v>
      </c>
      <c r="F23" s="17">
        <f>'[2]P2 Presupuesto Aprobado-Ejec '!F23</f>
        <v>871109.93</v>
      </c>
      <c r="G23" s="16">
        <f>'[2]P2 Presupuesto Aprobado-Ejec '!G23</f>
        <v>2099319.04</v>
      </c>
      <c r="H23" s="16">
        <v>978744.69</v>
      </c>
      <c r="I23" s="17">
        <v>900609.93</v>
      </c>
      <c r="J23" s="16">
        <v>831178.73</v>
      </c>
      <c r="K23" s="17">
        <v>946441.13</v>
      </c>
      <c r="L23" s="17">
        <v>1465497.83</v>
      </c>
      <c r="M23" s="17">
        <v>2025915.83</v>
      </c>
      <c r="N23" s="17">
        <v>8144348.1500000004</v>
      </c>
      <c r="O23" s="17">
        <v>3277455.85</v>
      </c>
      <c r="P23" s="19">
        <f t="shared" si="2"/>
        <v>23425217.970000003</v>
      </c>
    </row>
    <row r="24" spans="1:16" x14ac:dyDescent="0.25">
      <c r="A24" s="13" t="s">
        <v>13</v>
      </c>
      <c r="B24" s="14">
        <f>'[1]P1 Presupuesto Aprobado'!D24</f>
        <v>12700000</v>
      </c>
      <c r="C24" s="17">
        <v>11156519.710000001</v>
      </c>
      <c r="D24" s="16">
        <f>'[2]P2 Presupuesto Aprobado-Ejec '!D24</f>
        <v>81395.81</v>
      </c>
      <c r="E24" s="16">
        <f>'[2]P2 Presupuesto Aprobado-Ejec '!E24</f>
        <v>840714.67</v>
      </c>
      <c r="F24" s="17">
        <f>'[2]P2 Presupuesto Aprobado-Ejec '!F24</f>
        <v>676936.38</v>
      </c>
      <c r="G24" s="16">
        <f>'[2]P2 Presupuesto Aprobado-Ejec '!G24</f>
        <v>4614346.4800000004</v>
      </c>
      <c r="H24" s="16">
        <v>448074.79</v>
      </c>
      <c r="I24" s="17">
        <v>1482192.17</v>
      </c>
      <c r="J24" s="16">
        <v>447198.41</v>
      </c>
      <c r="K24" s="17">
        <v>421588.99</v>
      </c>
      <c r="L24" s="17">
        <v>847026.15</v>
      </c>
      <c r="M24" s="17"/>
      <c r="N24" s="17">
        <v>423412.47</v>
      </c>
      <c r="O24" s="17">
        <v>810465.3</v>
      </c>
      <c r="P24" s="19">
        <f t="shared" si="2"/>
        <v>11093351.620000001</v>
      </c>
    </row>
    <row r="25" spans="1:16" x14ac:dyDescent="0.25">
      <c r="A25" s="13" t="s">
        <v>14</v>
      </c>
      <c r="B25" s="14">
        <f>'[1]P1 Presupuesto Aprobado'!D25</f>
        <v>32223537</v>
      </c>
      <c r="C25" s="17">
        <v>11085919.619999999</v>
      </c>
      <c r="D25" s="16">
        <f>'[2]P2 Presupuesto Aprobado-Ejec '!D25</f>
        <v>0</v>
      </c>
      <c r="E25" s="16">
        <f>'[2]P2 Presupuesto Aprobado-Ejec '!E25</f>
        <v>0</v>
      </c>
      <c r="F25" s="17">
        <f>'[2]P2 Presupuesto Aprobado-Ejec '!F25</f>
        <v>332055</v>
      </c>
      <c r="G25" s="16">
        <f>'[2]P2 Presupuesto Aprobado-Ejec '!G25</f>
        <v>143075</v>
      </c>
      <c r="H25" s="16">
        <v>16520</v>
      </c>
      <c r="I25" s="17">
        <v>204767.82</v>
      </c>
      <c r="J25" s="16">
        <v>16520</v>
      </c>
      <c r="K25" s="17"/>
      <c r="L25" s="17"/>
      <c r="M25" s="17">
        <v>294616.77</v>
      </c>
      <c r="N25" s="17">
        <v>1212765.1100000001</v>
      </c>
      <c r="O25" s="17">
        <v>2742972.16</v>
      </c>
      <c r="P25" s="19">
        <f t="shared" si="2"/>
        <v>4963291.8600000003</v>
      </c>
    </row>
    <row r="26" spans="1:16" x14ac:dyDescent="0.25">
      <c r="A26" s="13" t="s">
        <v>15</v>
      </c>
      <c r="B26" s="14">
        <f>'[1]P1 Presupuesto Aprobado'!D26</f>
        <v>632641772</v>
      </c>
      <c r="C26" s="17">
        <v>70371043.590000004</v>
      </c>
      <c r="D26" s="16">
        <f>'[2]P2 Presupuesto Aprobado-Ejec '!D26</f>
        <v>0</v>
      </c>
      <c r="E26" s="16">
        <f>'[2]P2 Presupuesto Aprobado-Ejec '!E26</f>
        <v>1100235.1299999999</v>
      </c>
      <c r="F26" s="17">
        <f>'[2]P2 Presupuesto Aprobado-Ejec '!F26</f>
        <v>156677.79</v>
      </c>
      <c r="G26" s="16">
        <f>'[2]P2 Presupuesto Aprobado-Ejec '!G26</f>
        <v>3324855</v>
      </c>
      <c r="H26" s="16">
        <v>918632.36</v>
      </c>
      <c r="I26" s="17">
        <v>1048748.97</v>
      </c>
      <c r="J26" s="16"/>
      <c r="K26" s="44">
        <v>2655215.1</v>
      </c>
      <c r="L26" s="17">
        <v>1290330</v>
      </c>
      <c r="M26" s="17">
        <v>236820.97</v>
      </c>
      <c r="N26" s="17">
        <v>610266.61</v>
      </c>
      <c r="O26" s="17">
        <v>1311821.03</v>
      </c>
      <c r="P26" s="19">
        <f t="shared" si="2"/>
        <v>12653602.959999999</v>
      </c>
    </row>
    <row r="27" spans="1:16" x14ac:dyDescent="0.25">
      <c r="A27" s="13" t="s">
        <v>16</v>
      </c>
      <c r="B27" s="14">
        <f>'[1]P1 Presupuesto Aprobado'!D27</f>
        <v>7100000</v>
      </c>
      <c r="C27" s="17">
        <v>8887527.4600000009</v>
      </c>
      <c r="D27" s="16">
        <f>'[2]P2 Presupuesto Aprobado-Ejec '!D27</f>
        <v>0</v>
      </c>
      <c r="E27" s="16">
        <f>'[2]P2 Presupuesto Aprobado-Ejec '!E27</f>
        <v>0</v>
      </c>
      <c r="F27" s="17">
        <f>'[2]P2 Presupuesto Aprobado-Ejec '!F27</f>
        <v>0</v>
      </c>
      <c r="G27" s="16">
        <f>'[2]P2 Presupuesto Aprobado-Ejec '!G27</f>
        <v>2258549.5</v>
      </c>
      <c r="H27" s="16">
        <v>97123.839999999997</v>
      </c>
      <c r="I27" s="17">
        <v>228026.95</v>
      </c>
      <c r="J27" s="16">
        <v>60982.400000000001</v>
      </c>
      <c r="K27" s="17">
        <v>697422</v>
      </c>
      <c r="L27" s="17"/>
      <c r="M27" s="17">
        <v>1223877.1499999999</v>
      </c>
      <c r="N27" s="17">
        <v>129760.09</v>
      </c>
      <c r="O27" s="17">
        <v>1371827.85</v>
      </c>
      <c r="P27" s="19">
        <f t="shared" si="2"/>
        <v>6067569.7799999993</v>
      </c>
    </row>
    <row r="28" spans="1:16" x14ac:dyDescent="0.25">
      <c r="A28" s="9" t="s">
        <v>17</v>
      </c>
      <c r="B28" s="20">
        <f>SUM(B29:B37)</f>
        <v>80029183</v>
      </c>
      <c r="C28" s="20">
        <f>SUM(C29:C37)</f>
        <v>74927075.609999999</v>
      </c>
      <c r="D28" s="20">
        <f t="shared" ref="D28:G28" si="5">SUM(D29:D37)</f>
        <v>0</v>
      </c>
      <c r="E28" s="20">
        <f t="shared" si="5"/>
        <v>55561.72</v>
      </c>
      <c r="F28" s="20">
        <f t="shared" si="5"/>
        <v>305066.74</v>
      </c>
      <c r="G28" s="20">
        <f t="shared" si="5"/>
        <v>390100.24</v>
      </c>
      <c r="H28" s="11">
        <f>SUM(H29:H37)</f>
        <v>677946.29</v>
      </c>
      <c r="I28" s="11">
        <f>SUM(I29:I37)</f>
        <v>1837959.1700000002</v>
      </c>
      <c r="J28" s="11">
        <f>SUM(J29:J37)</f>
        <v>2260356.4500000002</v>
      </c>
      <c r="K28" s="11">
        <f>SUM(K29:K37)</f>
        <v>778723.16</v>
      </c>
      <c r="L28" s="11">
        <f t="shared" ref="L28:M28" si="6">SUM(L29:L37)</f>
        <v>43680516.640000001</v>
      </c>
      <c r="M28" s="11">
        <f t="shared" si="6"/>
        <v>7628760.2699999996</v>
      </c>
      <c r="N28" s="11">
        <f>SUM(N29:N37)</f>
        <v>3681988.3200000003</v>
      </c>
      <c r="O28" s="11">
        <f>SUM(O29:O37)</f>
        <v>1770532.26</v>
      </c>
      <c r="P28" s="12">
        <f t="shared" si="2"/>
        <v>63067511.260000005</v>
      </c>
    </row>
    <row r="29" spans="1:16" x14ac:dyDescent="0.25">
      <c r="A29" s="13" t="s">
        <v>18</v>
      </c>
      <c r="B29" s="14">
        <f>'[1]P1 Presupuesto Aprobado'!D29</f>
        <v>2990000</v>
      </c>
      <c r="C29" s="17">
        <v>2164458.38</v>
      </c>
      <c r="D29" s="16">
        <f>'[2]P2 Presupuesto Aprobado-Ejec '!D29</f>
        <v>0</v>
      </c>
      <c r="E29" s="16">
        <f>'[2]P2 Presupuesto Aprobado-Ejec '!E29</f>
        <v>35320</v>
      </c>
      <c r="F29" s="17">
        <f>'[2]P2 Presupuesto Aprobado-Ejec '!F29</f>
        <v>17000</v>
      </c>
      <c r="G29" s="16">
        <f>'[2]P2 Presupuesto Aprobado-Ejec '!G29</f>
        <v>0</v>
      </c>
      <c r="H29" s="16">
        <v>69600</v>
      </c>
      <c r="I29" s="17">
        <v>173193.05</v>
      </c>
      <c r="J29" s="16">
        <v>69651.67</v>
      </c>
      <c r="K29" s="17">
        <v>14268.51</v>
      </c>
      <c r="L29" s="17"/>
      <c r="M29" s="17">
        <v>490569.75</v>
      </c>
      <c r="N29" s="17">
        <v>295191.39</v>
      </c>
      <c r="O29" s="17">
        <v>238554.6</v>
      </c>
      <c r="P29" s="19">
        <f t="shared" si="2"/>
        <v>1403348.9700000002</v>
      </c>
    </row>
    <row r="30" spans="1:16" x14ac:dyDescent="0.25">
      <c r="A30" s="13" t="s">
        <v>19</v>
      </c>
      <c r="B30" s="14">
        <f>'[1]P1 Presupuesto Aprobado'!D30</f>
        <v>3990000</v>
      </c>
      <c r="C30" s="17">
        <v>1251090.3999999999</v>
      </c>
      <c r="D30" s="16">
        <f>'[2]P2 Presupuesto Aprobado-Ejec '!D30</f>
        <v>0</v>
      </c>
      <c r="E30" s="16">
        <f>'[2]P2 Presupuesto Aprobado-Ejec '!E30</f>
        <v>0</v>
      </c>
      <c r="F30" s="17">
        <f>'[2]P2 Presupuesto Aprobado-Ejec '!F30</f>
        <v>0</v>
      </c>
      <c r="G30" s="16">
        <f>'[2]P2 Presupuesto Aprobado-Ejec '!G30</f>
        <v>0</v>
      </c>
      <c r="H30" s="16"/>
      <c r="I30" s="17">
        <v>220491.89</v>
      </c>
      <c r="J30" s="16">
        <v>10089</v>
      </c>
      <c r="K30" s="17"/>
      <c r="L30" s="17"/>
      <c r="M30" s="17">
        <v>4781.07</v>
      </c>
      <c r="N30" s="17"/>
      <c r="O30" s="17">
        <v>856755.52</v>
      </c>
      <c r="P30" s="19">
        <f t="shared" si="2"/>
        <v>1092117.48</v>
      </c>
    </row>
    <row r="31" spans="1:16" x14ac:dyDescent="0.25">
      <c r="A31" s="13" t="s">
        <v>20</v>
      </c>
      <c r="B31" s="14">
        <f>'[1]P1 Presupuesto Aprobado'!D31</f>
        <v>4891986</v>
      </c>
      <c r="C31" s="17">
        <v>4250347.41</v>
      </c>
      <c r="D31" s="16">
        <f>'[2]P2 Presupuesto Aprobado-Ejec '!D31</f>
        <v>0</v>
      </c>
      <c r="E31" s="16">
        <f>'[2]P2 Presupuesto Aprobado-Ejec '!E31</f>
        <v>0</v>
      </c>
      <c r="F31" s="17">
        <f>'[2]P2 Presupuesto Aprobado-Ejec '!F31</f>
        <v>129999.84</v>
      </c>
      <c r="G31" s="16">
        <f>'[2]P2 Presupuesto Aprobado-Ejec '!G31</f>
        <v>0</v>
      </c>
      <c r="H31" s="16"/>
      <c r="I31" s="17">
        <v>767376.9</v>
      </c>
      <c r="J31" s="16">
        <v>1875462.5</v>
      </c>
      <c r="K31" s="17"/>
      <c r="L31" s="17"/>
      <c r="M31" s="17">
        <v>44712.5</v>
      </c>
      <c r="N31" s="17">
        <v>23560</v>
      </c>
      <c r="O31" s="17">
        <v>26421</v>
      </c>
      <c r="P31" s="19">
        <f t="shared" si="2"/>
        <v>2867532.74</v>
      </c>
    </row>
    <row r="32" spans="1:16" x14ac:dyDescent="0.25">
      <c r="A32" s="13" t="s">
        <v>21</v>
      </c>
      <c r="B32" s="14">
        <f>'[1]P1 Presupuesto Aprobado'!D32</f>
        <v>0</v>
      </c>
      <c r="C32" s="17">
        <v>0</v>
      </c>
      <c r="D32" s="16">
        <f>'[2]P2 Presupuesto Aprobado-Ejec '!D32</f>
        <v>0</v>
      </c>
      <c r="E32" s="16">
        <f>'[2]P2 Presupuesto Aprobado-Ejec '!E32</f>
        <v>0</v>
      </c>
      <c r="F32" s="17">
        <f>'[2]P2 Presupuesto Aprobado-Ejec '!F32</f>
        <v>0</v>
      </c>
      <c r="G32" s="16">
        <f>'[2]P2 Presupuesto Aprobado-Ejec '!G32</f>
        <v>0</v>
      </c>
      <c r="H32" s="16"/>
      <c r="J32" s="16"/>
      <c r="K32" s="17"/>
      <c r="L32" s="17"/>
      <c r="M32" s="17"/>
      <c r="O32" s="17"/>
      <c r="P32" s="19">
        <f t="shared" si="2"/>
        <v>0</v>
      </c>
    </row>
    <row r="33" spans="1:16" x14ac:dyDescent="0.25">
      <c r="A33" s="13" t="s">
        <v>22</v>
      </c>
      <c r="B33" s="14">
        <f>'[1]P1 Presupuesto Aprobado'!D33</f>
        <v>7018000</v>
      </c>
      <c r="C33" s="17">
        <v>1622291.94</v>
      </c>
      <c r="D33" s="16">
        <f>'[2]P2 Presupuesto Aprobado-Ejec '!D33</f>
        <v>0</v>
      </c>
      <c r="E33" s="16">
        <f>'[2]P2 Presupuesto Aprobado-Ejec '!E33</f>
        <v>0</v>
      </c>
      <c r="F33" s="17">
        <f>'[2]P2 Presupuesto Aprobado-Ejec '!F33</f>
        <v>0</v>
      </c>
      <c r="G33" s="16">
        <f>'[2]P2 Presupuesto Aprobado-Ejec '!G33</f>
        <v>356360</v>
      </c>
      <c r="H33" s="16">
        <v>72762.929999999993</v>
      </c>
      <c r="I33" s="17">
        <v>189711.78</v>
      </c>
      <c r="J33" s="16"/>
      <c r="K33" s="17"/>
      <c r="L33" s="17"/>
      <c r="M33" s="17">
        <v>10398.02</v>
      </c>
      <c r="N33" s="17">
        <v>2966.01</v>
      </c>
      <c r="O33" s="17">
        <v>8471.99</v>
      </c>
      <c r="P33" s="19">
        <f t="shared" si="2"/>
        <v>640670.73</v>
      </c>
    </row>
    <row r="34" spans="1:16" x14ac:dyDescent="0.25">
      <c r="A34" s="13" t="s">
        <v>23</v>
      </c>
      <c r="B34" s="14">
        <f>'[1]P1 Presupuesto Aprobado'!D34</f>
        <v>2620678</v>
      </c>
      <c r="C34" s="17">
        <v>2260296.48</v>
      </c>
      <c r="D34" s="16">
        <f>'[2]P2 Presupuesto Aprobado-Ejec '!D34</f>
        <v>0</v>
      </c>
      <c r="E34" s="16">
        <f>'[2]P2 Presupuesto Aprobado-Ejec '!E34</f>
        <v>0</v>
      </c>
      <c r="F34" s="17">
        <f>'[2]P2 Presupuesto Aprobado-Ejec '!F34</f>
        <v>0</v>
      </c>
      <c r="G34" s="16">
        <f>'[2]P2 Presupuesto Aprobado-Ejec '!G34</f>
        <v>33740.239999999998</v>
      </c>
      <c r="H34" s="16"/>
      <c r="I34" s="17">
        <v>7704.75</v>
      </c>
      <c r="J34" s="16"/>
      <c r="K34" s="17"/>
      <c r="L34" s="17"/>
      <c r="M34" s="17">
        <v>28458.799999999999</v>
      </c>
      <c r="N34" s="17">
        <v>963736.45</v>
      </c>
      <c r="O34" s="17">
        <v>2243.1799999999998</v>
      </c>
      <c r="P34" s="19">
        <f t="shared" si="2"/>
        <v>1035883.42</v>
      </c>
    </row>
    <row r="35" spans="1:16" x14ac:dyDescent="0.25">
      <c r="A35" s="13" t="s">
        <v>24</v>
      </c>
      <c r="B35" s="14">
        <f>'[1]P1 Presupuesto Aprobado'!D35</f>
        <v>45427433</v>
      </c>
      <c r="C35" s="17">
        <v>45579672.409999996</v>
      </c>
      <c r="D35" s="16">
        <f>'[2]P2 Presupuesto Aprobado-Ejec '!D35</f>
        <v>0</v>
      </c>
      <c r="E35" s="16">
        <f>'[2]P2 Presupuesto Aprobado-Ejec '!E35</f>
        <v>0</v>
      </c>
      <c r="F35" s="17">
        <f>'[2]P2 Presupuesto Aprobado-Ejec '!F35</f>
        <v>0</v>
      </c>
      <c r="G35" s="16">
        <f>'[2]P2 Presupuesto Aprobado-Ejec '!G35</f>
        <v>0</v>
      </c>
      <c r="H35" s="16">
        <v>122986.16</v>
      </c>
      <c r="I35" s="17">
        <v>15459.22</v>
      </c>
      <c r="J35" s="16"/>
      <c r="K35" s="17"/>
      <c r="L35" s="17">
        <v>43500000</v>
      </c>
      <c r="M35" s="17">
        <v>33472.03</v>
      </c>
      <c r="N35" s="17">
        <v>422626.58</v>
      </c>
      <c r="O35" s="17"/>
      <c r="P35" s="19">
        <f t="shared" si="2"/>
        <v>44094543.990000002</v>
      </c>
    </row>
    <row r="36" spans="1:16" x14ac:dyDescent="0.25">
      <c r="A36" s="13" t="s">
        <v>25</v>
      </c>
      <c r="B36" s="17">
        <f>'[1]P1 Presupuesto Aprobado'!D36</f>
        <v>0</v>
      </c>
      <c r="C36" s="17">
        <v>0</v>
      </c>
      <c r="D36" s="16">
        <f>'[2]P2 Presupuesto Aprobado-Ejec '!D36</f>
        <v>0</v>
      </c>
      <c r="E36" s="16">
        <f>'[2]P2 Presupuesto Aprobado-Ejec '!E36</f>
        <v>0</v>
      </c>
      <c r="F36" s="17">
        <f>'[2]P2 Presupuesto Aprobado-Ejec '!F36</f>
        <v>0</v>
      </c>
      <c r="G36" s="16">
        <f>'[2]P2 Presupuesto Aprobado-Ejec '!G36</f>
        <v>0</v>
      </c>
      <c r="J36" s="18"/>
      <c r="K36" s="17"/>
      <c r="L36" s="17"/>
      <c r="M36" s="17">
        <v>7016368.0999999996</v>
      </c>
      <c r="N36" s="47">
        <v>1973907.89</v>
      </c>
      <c r="O36" s="17">
        <v>638085.97</v>
      </c>
      <c r="P36" s="19">
        <f t="shared" si="2"/>
        <v>9628361.9600000009</v>
      </c>
    </row>
    <row r="37" spans="1:16" x14ac:dyDescent="0.25">
      <c r="A37" s="13" t="s">
        <v>26</v>
      </c>
      <c r="B37" s="14">
        <f>'[1]P1 Presupuesto Aprobado'!D37</f>
        <v>13091086</v>
      </c>
      <c r="C37" s="17">
        <v>17798918.59</v>
      </c>
      <c r="D37" s="16">
        <f>'[2]P2 Presupuesto Aprobado-Ejec '!D37</f>
        <v>0</v>
      </c>
      <c r="E37" s="16">
        <f>'[2]P2 Presupuesto Aprobado-Ejec '!E37</f>
        <v>20241.72</v>
      </c>
      <c r="F37" s="17">
        <f>'[2]P2 Presupuesto Aprobado-Ejec '!F37</f>
        <v>158066.9</v>
      </c>
      <c r="G37" s="16">
        <f>'[2]P2 Presupuesto Aprobado-Ejec '!G37</f>
        <v>0</v>
      </c>
      <c r="H37" s="16">
        <v>412597.2</v>
      </c>
      <c r="I37" s="17">
        <v>464021.58</v>
      </c>
      <c r="J37" s="16">
        <v>305153.28000000003</v>
      </c>
      <c r="K37" s="17">
        <v>764454.65</v>
      </c>
      <c r="L37" s="17">
        <v>180516.64</v>
      </c>
      <c r="M37" s="17"/>
      <c r="N37" s="17"/>
      <c r="O37" s="17"/>
      <c r="P37" s="19">
        <f t="shared" si="2"/>
        <v>2305051.9700000002</v>
      </c>
    </row>
    <row r="38" spans="1:16" x14ac:dyDescent="0.25">
      <c r="A38" s="9" t="s">
        <v>27</v>
      </c>
      <c r="B38" s="20">
        <f>SUM(B39:B46)</f>
        <v>1102355819</v>
      </c>
      <c r="C38" s="20">
        <f>SUM(C39:C46)</f>
        <v>1059224025.35</v>
      </c>
      <c r="D38" s="20">
        <f t="shared" ref="D38:G38" si="7">SUM(D39:D46)</f>
        <v>18105951.829999998</v>
      </c>
      <c r="E38" s="20">
        <f t="shared" si="7"/>
        <v>23771182.460000001</v>
      </c>
      <c r="F38" s="20">
        <f t="shared" si="7"/>
        <v>18993212.229999997</v>
      </c>
      <c r="G38" s="20">
        <f t="shared" si="7"/>
        <v>257922676.44999999</v>
      </c>
      <c r="H38" s="11">
        <f t="shared" ref="H38" si="8">SUM(H39:H49)</f>
        <v>97325953.819999993</v>
      </c>
      <c r="I38" s="11">
        <f>SUM(I39:I49)</f>
        <v>84027673.659999996</v>
      </c>
      <c r="J38" s="11">
        <f>SUM(J39:J49)</f>
        <v>76333655.5</v>
      </c>
      <c r="K38" s="11">
        <f>SUM(K39:K49)</f>
        <v>84657340.659999996</v>
      </c>
      <c r="L38" s="11">
        <f t="shared" ref="L38:M38" si="9">SUM(L39:L49)</f>
        <v>71012801.5</v>
      </c>
      <c r="M38" s="11">
        <f t="shared" si="9"/>
        <v>85340079.390000001</v>
      </c>
      <c r="N38" s="11">
        <f>SUM(N39:N49)</f>
        <v>94111707.879999995</v>
      </c>
      <c r="O38" s="11">
        <f>SUM(O39:O49)</f>
        <v>78891720.449999988</v>
      </c>
      <c r="P38" s="12">
        <f t="shared" si="2"/>
        <v>990493955.82999992</v>
      </c>
    </row>
    <row r="39" spans="1:16" x14ac:dyDescent="0.25">
      <c r="A39" s="13" t="s">
        <v>28</v>
      </c>
      <c r="B39" s="14">
        <f>'[1]P1 Presupuesto Aprobado'!D39</f>
        <v>161843140</v>
      </c>
      <c r="C39" s="17">
        <v>116724346.34999999</v>
      </c>
      <c r="D39" s="16">
        <f>'[2]P2 Presupuesto Aprobado-Ejec '!D39</f>
        <v>0</v>
      </c>
      <c r="E39" s="16">
        <f>'[2]P2 Presupuesto Aprobado-Ejec '!E39</f>
        <v>3616083.12</v>
      </c>
      <c r="F39" s="17">
        <f>'[2]P2 Presupuesto Aprobado-Ejec '!F39</f>
        <v>887260.4</v>
      </c>
      <c r="G39" s="16">
        <f>'[2]P2 Presupuesto Aprobado-Ejec '!G39</f>
        <v>18147772.309999999</v>
      </c>
      <c r="H39" s="16">
        <v>328294</v>
      </c>
      <c r="I39" s="17">
        <v>399570</v>
      </c>
      <c r="J39" s="16">
        <v>6000000</v>
      </c>
      <c r="K39" s="17">
        <v>1029237</v>
      </c>
      <c r="L39" s="17">
        <v>481149</v>
      </c>
      <c r="M39" s="17">
        <v>1711976.2</v>
      </c>
      <c r="N39" s="17">
        <v>17168382.379999999</v>
      </c>
      <c r="O39" s="17">
        <v>1948394.24</v>
      </c>
      <c r="P39" s="19">
        <f t="shared" si="2"/>
        <v>51718118.649999999</v>
      </c>
    </row>
    <row r="40" spans="1:16" x14ac:dyDescent="0.25">
      <c r="A40" s="13" t="s">
        <v>29</v>
      </c>
      <c r="B40" s="14">
        <f>'[1]P1 Presupuesto Aprobado'!D40</f>
        <v>923319911</v>
      </c>
      <c r="C40" s="17">
        <v>923319911</v>
      </c>
      <c r="D40" s="16">
        <f>'[2]P2 Presupuesto Aprobado-Ejec '!D40</f>
        <v>18105951.829999998</v>
      </c>
      <c r="E40" s="16">
        <f>'[2]P2 Presupuesto Aprobado-Ejec '!E40</f>
        <v>18105951.829999998</v>
      </c>
      <c r="F40" s="17">
        <f>'[2]P2 Presupuesto Aprobado-Ejec '!F40</f>
        <v>18105951.829999998</v>
      </c>
      <c r="G40" s="16">
        <f>'[2]P2 Presupuesto Aprobado-Ejec '!G40</f>
        <v>226716334.50999999</v>
      </c>
      <c r="H40" s="16">
        <v>96997659.819999993</v>
      </c>
      <c r="I40" s="17">
        <v>83628103.659999996</v>
      </c>
      <c r="J40" s="16">
        <v>70258547.5</v>
      </c>
      <c r="K40" s="17">
        <v>83628103.659999996</v>
      </c>
      <c r="L40" s="17">
        <v>70258547.5</v>
      </c>
      <c r="M40" s="17">
        <v>83628103.189999998</v>
      </c>
      <c r="N40" s="17">
        <v>76943325.5</v>
      </c>
      <c r="O40" s="17">
        <v>76943326.209999993</v>
      </c>
      <c r="P40" s="19">
        <f t="shared" si="2"/>
        <v>923319907.03999996</v>
      </c>
    </row>
    <row r="41" spans="1:16" x14ac:dyDescent="0.25">
      <c r="A41" s="13" t="s">
        <v>30</v>
      </c>
      <c r="B41" s="49">
        <f>'[1]P1 Presupuesto Aprobado'!D41</f>
        <v>0</v>
      </c>
      <c r="C41" s="17">
        <v>0</v>
      </c>
      <c r="D41" s="16">
        <f>'[2]P2 Presupuesto Aprobado-Ejec '!D41</f>
        <v>0</v>
      </c>
      <c r="E41" s="16">
        <f>'[2]P2 Presupuesto Aprobado-Ejec '!E41</f>
        <v>0</v>
      </c>
      <c r="F41" s="17">
        <f>'[2]P2 Presupuesto Aprobado-Ejec '!F41</f>
        <v>0</v>
      </c>
      <c r="G41" s="16"/>
      <c r="H41" s="16"/>
      <c r="I41" s="17"/>
      <c r="J41" s="18"/>
      <c r="K41" s="17"/>
      <c r="L41" s="17">
        <v>273105</v>
      </c>
      <c r="M41" s="17"/>
      <c r="N41" s="17"/>
      <c r="O41" s="17"/>
      <c r="P41" s="19">
        <f t="shared" si="2"/>
        <v>273105</v>
      </c>
    </row>
    <row r="42" spans="1:16" x14ac:dyDescent="0.25">
      <c r="A42" s="13" t="s">
        <v>31</v>
      </c>
      <c r="B42" s="49">
        <f>'[1]P1 Presupuesto Aprobado'!D42</f>
        <v>0</v>
      </c>
      <c r="C42" s="17">
        <v>0</v>
      </c>
      <c r="D42" s="16">
        <f>'[2]P2 Presupuesto Aprobado-Ejec '!D42</f>
        <v>0</v>
      </c>
      <c r="E42" s="16">
        <f>'[2]P2 Presupuesto Aprobado-Ejec '!E42</f>
        <v>0</v>
      </c>
      <c r="F42" s="17">
        <f>'[2]P2 Presupuesto Aprobado-Ejec '!F42</f>
        <v>0</v>
      </c>
      <c r="G42" s="16">
        <f>'[2]P2 Presupuesto Aprobado-Ejec '!G42</f>
        <v>0</v>
      </c>
      <c r="H42" s="18"/>
      <c r="I42" s="17"/>
      <c r="J42" s="18"/>
      <c r="K42" s="17"/>
      <c r="L42" s="17"/>
      <c r="M42" s="17"/>
      <c r="N42" s="17"/>
      <c r="O42" s="17"/>
      <c r="P42" s="19">
        <f t="shared" si="2"/>
        <v>0</v>
      </c>
    </row>
    <row r="43" spans="1:16" x14ac:dyDescent="0.25">
      <c r="A43" s="13" t="s">
        <v>32</v>
      </c>
      <c r="B43" s="49">
        <f>'[1]P1 Presupuesto Aprobado'!D43</f>
        <v>0</v>
      </c>
      <c r="C43" s="17">
        <v>0</v>
      </c>
      <c r="D43" s="16">
        <f>'[2]P2 Presupuesto Aprobado-Ejec '!D43</f>
        <v>0</v>
      </c>
      <c r="E43" s="16">
        <f>'[2]P2 Presupuesto Aprobado-Ejec '!E43</f>
        <v>0</v>
      </c>
      <c r="F43" s="17">
        <f>'[2]P2 Presupuesto Aprobado-Ejec '!F43</f>
        <v>0</v>
      </c>
      <c r="G43" s="16">
        <f>'[2]P2 Presupuesto Aprobado-Ejec '!G43</f>
        <v>0</v>
      </c>
      <c r="H43" s="18"/>
      <c r="I43" s="17"/>
      <c r="J43" s="18"/>
      <c r="K43" s="17"/>
      <c r="L43" s="17"/>
      <c r="M43" s="17"/>
      <c r="N43" s="17"/>
      <c r="O43" s="17"/>
      <c r="P43" s="19">
        <f t="shared" si="2"/>
        <v>0</v>
      </c>
    </row>
    <row r="44" spans="1:16" x14ac:dyDescent="0.25">
      <c r="A44" s="13" t="s">
        <v>33</v>
      </c>
      <c r="B44" s="14">
        <f>'[1]P1 Presupuesto Aprobado'!D44</f>
        <v>0</v>
      </c>
      <c r="C44" s="22">
        <v>0</v>
      </c>
      <c r="D44" s="16">
        <f>'[2]P2 Presupuesto Aprobado-Ejec '!D44</f>
        <v>0</v>
      </c>
      <c r="E44" s="16">
        <f>'[2]P2 Presupuesto Aprobado-Ejec '!E44</f>
        <v>0</v>
      </c>
      <c r="F44" s="17">
        <f>'[2]P2 Presupuesto Aprobado-Ejec '!F44</f>
        <v>0</v>
      </c>
      <c r="G44" s="16">
        <f>'[2]P2 Presupuesto Aprobado-Ejec '!G44</f>
        <v>0</v>
      </c>
      <c r="H44" s="18"/>
      <c r="I44" s="17"/>
      <c r="J44" s="18"/>
      <c r="K44" s="17"/>
      <c r="L44" s="17"/>
      <c r="M44" s="17"/>
      <c r="N44" s="17"/>
      <c r="O44" s="17"/>
      <c r="P44" s="19">
        <f t="shared" si="2"/>
        <v>0</v>
      </c>
    </row>
    <row r="45" spans="1:16" x14ac:dyDescent="0.25">
      <c r="A45" s="13" t="s">
        <v>34</v>
      </c>
      <c r="B45" s="23">
        <f>'[1]P1 Presupuesto Aprobado'!D45</f>
        <v>17192768</v>
      </c>
      <c r="C45" s="22">
        <v>19179768</v>
      </c>
      <c r="D45" s="16">
        <f>'[2]P2 Presupuesto Aprobado-Ejec '!D45</f>
        <v>0</v>
      </c>
      <c r="E45" s="16">
        <f>'[2]P2 Presupuesto Aprobado-Ejec '!E45</f>
        <v>2049147.51</v>
      </c>
      <c r="F45" s="17">
        <f>'[2]P2 Presupuesto Aprobado-Ejec '!F45</f>
        <v>0</v>
      </c>
      <c r="G45" s="16">
        <v>13058569.630000001</v>
      </c>
      <c r="H45" s="18"/>
      <c r="I45" s="17"/>
      <c r="J45" s="16">
        <v>75108</v>
      </c>
      <c r="K45" s="17"/>
      <c r="L45" s="17"/>
      <c r="M45" s="17"/>
      <c r="N45" s="17"/>
      <c r="O45" s="17"/>
      <c r="P45" s="19">
        <f t="shared" si="2"/>
        <v>15182825.140000001</v>
      </c>
    </row>
    <row r="46" spans="1:16" x14ac:dyDescent="0.25">
      <c r="A46" s="13" t="s">
        <v>35</v>
      </c>
      <c r="B46" s="23">
        <f>'[1]P1 Presupuesto Aprobado'!D46</f>
        <v>0</v>
      </c>
      <c r="C46" s="17">
        <v>0</v>
      </c>
      <c r="D46" s="16">
        <f>'[2]P2 Presupuesto Aprobado-Ejec '!D46</f>
        <v>0</v>
      </c>
      <c r="E46" s="16">
        <f>'[2]P2 Presupuesto Aprobado-Ejec '!E46</f>
        <v>0</v>
      </c>
      <c r="F46" s="17">
        <f>'[2]P2 Presupuesto Aprobado-Ejec '!F46</f>
        <v>0</v>
      </c>
      <c r="G46" s="16">
        <f>'[2]P2 Presupuesto Aprobado-Ejec '!G46</f>
        <v>0</v>
      </c>
      <c r="H46" s="18"/>
      <c r="I46" s="17"/>
      <c r="J46" s="18"/>
      <c r="K46" s="17"/>
      <c r="L46" s="17"/>
      <c r="M46" s="17"/>
      <c r="N46" s="17"/>
      <c r="O46" s="17"/>
      <c r="P46" s="19">
        <f t="shared" si="2"/>
        <v>0</v>
      </c>
    </row>
    <row r="47" spans="1:16" x14ac:dyDescent="0.25">
      <c r="A47" s="9" t="s">
        <v>36</v>
      </c>
      <c r="B47" s="24">
        <f>SUM(B48:B53)</f>
        <v>0</v>
      </c>
      <c r="C47" s="24">
        <v>0</v>
      </c>
      <c r="D47" s="24">
        <f t="shared" ref="D47:G47" si="10">SUM(D48:D53)</f>
        <v>0</v>
      </c>
      <c r="E47" s="24">
        <f t="shared" si="10"/>
        <v>0</v>
      </c>
      <c r="F47" s="24">
        <f t="shared" si="10"/>
        <v>0</v>
      </c>
      <c r="G47" s="24">
        <f t="shared" si="10"/>
        <v>0</v>
      </c>
      <c r="H47" s="21"/>
      <c r="I47" s="25"/>
      <c r="J47" s="21"/>
      <c r="K47" s="21"/>
      <c r="L47" s="25"/>
      <c r="M47" s="21"/>
      <c r="N47" s="25"/>
      <c r="O47" s="25"/>
      <c r="P47" s="12">
        <f t="shared" si="2"/>
        <v>0</v>
      </c>
    </row>
    <row r="48" spans="1:16" x14ac:dyDescent="0.25">
      <c r="A48" s="13" t="s">
        <v>37</v>
      </c>
      <c r="B48" s="23">
        <f>'[1]P1 Presupuesto Aprobado'!D48</f>
        <v>0</v>
      </c>
      <c r="C48" s="17">
        <v>0</v>
      </c>
      <c r="D48" s="16">
        <f>'[2]P2 Presupuesto Aprobado-Ejec '!D48</f>
        <v>0</v>
      </c>
      <c r="E48" s="16">
        <f>'[2]P2 Presupuesto Aprobado-Ejec '!E48</f>
        <v>0</v>
      </c>
      <c r="F48" s="17">
        <f>'[2]P2 Presupuesto Aprobado-Ejec '!F48</f>
        <v>0</v>
      </c>
      <c r="G48" s="16">
        <f>'[2]P2 Presupuesto Aprobado-Ejec '!G48</f>
        <v>0</v>
      </c>
      <c r="H48" s="18"/>
      <c r="I48" s="17"/>
      <c r="J48" s="18"/>
      <c r="K48" s="18"/>
      <c r="L48" s="17"/>
      <c r="M48" s="18"/>
      <c r="N48" s="17"/>
      <c r="O48" s="17"/>
      <c r="P48" s="19">
        <f t="shared" si="2"/>
        <v>0</v>
      </c>
    </row>
    <row r="49" spans="1:16" x14ac:dyDescent="0.25">
      <c r="A49" s="13" t="s">
        <v>38</v>
      </c>
      <c r="B49" s="23">
        <f>'[1]P1 Presupuesto Aprobado'!D49</f>
        <v>0</v>
      </c>
      <c r="C49" s="17">
        <v>0</v>
      </c>
      <c r="D49" s="16">
        <f>'[2]P2 Presupuesto Aprobado-Ejec '!D49</f>
        <v>0</v>
      </c>
      <c r="E49" s="16">
        <f>'[2]P2 Presupuesto Aprobado-Ejec '!E49</f>
        <v>0</v>
      </c>
      <c r="F49" s="17">
        <f>'[2]P2 Presupuesto Aprobado-Ejec '!F49</f>
        <v>0</v>
      </c>
      <c r="G49" s="16">
        <f>'[2]P2 Presupuesto Aprobado-Ejec '!G49</f>
        <v>0</v>
      </c>
      <c r="H49" s="18"/>
      <c r="I49" s="17"/>
      <c r="J49" s="18"/>
      <c r="K49" s="18"/>
      <c r="L49" s="17"/>
      <c r="M49" s="18"/>
      <c r="N49" s="17"/>
      <c r="O49" s="17"/>
      <c r="P49" s="19">
        <f t="shared" si="2"/>
        <v>0</v>
      </c>
    </row>
    <row r="50" spans="1:16" x14ac:dyDescent="0.25">
      <c r="A50" s="13" t="s">
        <v>39</v>
      </c>
      <c r="B50" s="23">
        <f>'[1]P1 Presupuesto Aprobado'!D50</f>
        <v>0</v>
      </c>
      <c r="C50" s="17">
        <v>0</v>
      </c>
      <c r="D50" s="16">
        <f>'[2]P2 Presupuesto Aprobado-Ejec '!D50</f>
        <v>0</v>
      </c>
      <c r="E50" s="16">
        <f>'[2]P2 Presupuesto Aprobado-Ejec '!E50</f>
        <v>0</v>
      </c>
      <c r="F50" s="17">
        <f>'[2]P2 Presupuesto Aprobado-Ejec '!F50</f>
        <v>0</v>
      </c>
      <c r="G50" s="16">
        <f>'[2]P2 Presupuesto Aprobado-Ejec '!G50</f>
        <v>0</v>
      </c>
      <c r="H50" s="18"/>
      <c r="I50" s="17"/>
      <c r="J50" s="18"/>
      <c r="K50" s="18"/>
      <c r="L50" s="17"/>
      <c r="M50" s="18"/>
      <c r="N50" s="17"/>
      <c r="O50" s="17"/>
      <c r="P50" s="19">
        <f t="shared" si="2"/>
        <v>0</v>
      </c>
    </row>
    <row r="51" spans="1:16" x14ac:dyDescent="0.25">
      <c r="A51" s="13" t="s">
        <v>40</v>
      </c>
      <c r="B51" s="23">
        <f>'[1]P1 Presupuesto Aprobado'!D51</f>
        <v>0</v>
      </c>
      <c r="C51" s="17">
        <v>0</v>
      </c>
      <c r="D51" s="16">
        <f>'[2]P2 Presupuesto Aprobado-Ejec '!D51</f>
        <v>0</v>
      </c>
      <c r="E51" s="16">
        <f>'[2]P2 Presupuesto Aprobado-Ejec '!E51</f>
        <v>0</v>
      </c>
      <c r="F51" s="17">
        <f>'[2]P2 Presupuesto Aprobado-Ejec '!F51</f>
        <v>0</v>
      </c>
      <c r="G51" s="16">
        <f>'[2]P2 Presupuesto Aprobado-Ejec '!G51</f>
        <v>0</v>
      </c>
      <c r="H51" s="18"/>
      <c r="I51" s="17"/>
      <c r="J51" s="18"/>
      <c r="K51" s="18"/>
      <c r="L51" s="17"/>
      <c r="M51" s="18"/>
      <c r="N51" s="17"/>
      <c r="O51" s="17"/>
      <c r="P51" s="19">
        <f t="shared" si="2"/>
        <v>0</v>
      </c>
    </row>
    <row r="52" spans="1:16" x14ac:dyDescent="0.25">
      <c r="A52" s="13" t="s">
        <v>41</v>
      </c>
      <c r="B52" s="23">
        <f>'[1]P1 Presupuesto Aprobado'!D52</f>
        <v>0</v>
      </c>
      <c r="C52" s="17">
        <v>0</v>
      </c>
      <c r="D52" s="16">
        <f>'[2]P2 Presupuesto Aprobado-Ejec '!D52</f>
        <v>0</v>
      </c>
      <c r="E52" s="16">
        <f>'[2]P2 Presupuesto Aprobado-Ejec '!E52</f>
        <v>0</v>
      </c>
      <c r="F52" s="17">
        <f>'[2]P2 Presupuesto Aprobado-Ejec '!F52</f>
        <v>0</v>
      </c>
      <c r="G52" s="16">
        <f>'[2]P2 Presupuesto Aprobado-Ejec '!G52</f>
        <v>0</v>
      </c>
      <c r="H52" s="18"/>
      <c r="I52" s="17"/>
      <c r="J52" s="18"/>
      <c r="K52" s="18"/>
      <c r="L52" s="17"/>
      <c r="M52" s="18"/>
      <c r="N52" s="17"/>
      <c r="O52" s="17"/>
      <c r="P52" s="19">
        <f t="shared" si="2"/>
        <v>0</v>
      </c>
    </row>
    <row r="53" spans="1:16" x14ac:dyDescent="0.25">
      <c r="A53" s="13" t="s">
        <v>42</v>
      </c>
      <c r="B53" s="23">
        <f>'[1]P1 Presupuesto Aprobado'!D53</f>
        <v>0</v>
      </c>
      <c r="C53" s="17">
        <v>0</v>
      </c>
      <c r="D53" s="16">
        <f>'[2]P2 Presupuesto Aprobado-Ejec '!D53</f>
        <v>0</v>
      </c>
      <c r="E53" s="16">
        <f>'[2]P2 Presupuesto Aprobado-Ejec '!E53</f>
        <v>0</v>
      </c>
      <c r="F53" s="17">
        <f>'[2]P2 Presupuesto Aprobado-Ejec '!F53</f>
        <v>0</v>
      </c>
      <c r="G53" s="16">
        <f>'[2]P2 Presupuesto Aprobado-Ejec '!G53</f>
        <v>0</v>
      </c>
      <c r="H53" s="18"/>
      <c r="I53" s="17"/>
      <c r="J53" s="18"/>
      <c r="K53" s="18"/>
      <c r="L53" s="17"/>
      <c r="M53" s="18"/>
      <c r="N53" s="17"/>
      <c r="O53" s="17"/>
      <c r="P53" s="19">
        <f t="shared" si="2"/>
        <v>0</v>
      </c>
    </row>
    <row r="54" spans="1:16" x14ac:dyDescent="0.25">
      <c r="A54" s="9" t="s">
        <v>43</v>
      </c>
      <c r="B54" s="20">
        <f>SUM(B55:B63)</f>
        <v>131723106</v>
      </c>
      <c r="C54" s="20">
        <f>SUM(C55:C63)</f>
        <v>69638529.099999994</v>
      </c>
      <c r="D54" s="20">
        <f t="shared" ref="D54:G54" si="11">SUM(D55:D63)</f>
        <v>0</v>
      </c>
      <c r="E54" s="20">
        <f t="shared" si="11"/>
        <v>0</v>
      </c>
      <c r="F54" s="20">
        <f t="shared" si="11"/>
        <v>217587.52000000002</v>
      </c>
      <c r="G54" s="20">
        <f t="shared" si="11"/>
        <v>53234.05</v>
      </c>
      <c r="H54" s="11">
        <f t="shared" ref="H54:L54" si="12">SUM(H55:H69)</f>
        <v>2580094.0700000003</v>
      </c>
      <c r="I54" s="11">
        <f t="shared" si="12"/>
        <v>441909.64</v>
      </c>
      <c r="J54" s="11">
        <f t="shared" si="12"/>
        <v>0</v>
      </c>
      <c r="K54" s="11">
        <f t="shared" si="12"/>
        <v>0</v>
      </c>
      <c r="L54" s="11">
        <f t="shared" si="12"/>
        <v>0</v>
      </c>
      <c r="M54" s="11">
        <f>SUM(M55:M69)</f>
        <v>0</v>
      </c>
      <c r="N54" s="11">
        <f t="shared" ref="N54" si="13">SUM(N55:N69)</f>
        <v>1140597.99</v>
      </c>
      <c r="O54" s="11">
        <f t="shared" ref="O54" si="14">SUM(O55:O69)</f>
        <v>4049475.0999999996</v>
      </c>
      <c r="P54" s="12">
        <f t="shared" si="2"/>
        <v>8482898.370000001</v>
      </c>
    </row>
    <row r="55" spans="1:16" x14ac:dyDescent="0.25">
      <c r="A55" s="13" t="s">
        <v>44</v>
      </c>
      <c r="B55" s="14">
        <f>'[1]P1 Presupuesto Aprobado'!D55</f>
        <v>39443650</v>
      </c>
      <c r="C55" s="17">
        <v>9050203.6699999999</v>
      </c>
      <c r="D55" s="16">
        <f>'[2]P2 Presupuesto Aprobado-Ejec '!D55</f>
        <v>0</v>
      </c>
      <c r="E55" s="16">
        <f>'[2]P2 Presupuesto Aprobado-Ejec '!E55</f>
        <v>0</v>
      </c>
      <c r="F55" s="17">
        <f>'[2]P2 Presupuesto Aprobado-Ejec '!F55</f>
        <v>121687.5</v>
      </c>
      <c r="G55" s="17">
        <f>'[2]P2 Presupuesto Aprobado-Ejec '!G55</f>
        <v>0</v>
      </c>
      <c r="H55" s="17">
        <v>372094.12</v>
      </c>
      <c r="I55" s="17">
        <v>441909.64</v>
      </c>
      <c r="J55" s="17"/>
      <c r="K55" s="17"/>
      <c r="L55" s="17"/>
      <c r="M55" s="17"/>
      <c r="N55" s="17">
        <v>12390</v>
      </c>
      <c r="O55" s="17">
        <v>709060.32</v>
      </c>
      <c r="P55" s="19">
        <f t="shared" si="2"/>
        <v>1657141.58</v>
      </c>
    </row>
    <row r="56" spans="1:16" x14ac:dyDescent="0.25">
      <c r="A56" s="13" t="s">
        <v>45</v>
      </c>
      <c r="B56" s="14">
        <f>'[1]P1 Presupuesto Aprobado'!D56</f>
        <v>190000</v>
      </c>
      <c r="C56" s="17">
        <v>590000</v>
      </c>
      <c r="D56" s="16">
        <f>'[2]P2 Presupuesto Aprobado-Ejec '!D56</f>
        <v>0</v>
      </c>
      <c r="E56" s="16">
        <f>'[2]P2 Presupuesto Aprobado-Ejec '!E56</f>
        <v>0</v>
      </c>
      <c r="F56" s="17">
        <f>'[2]P2 Presupuesto Aprobado-Ejec '!F56</f>
        <v>0</v>
      </c>
      <c r="G56" s="16">
        <f>'[2]P2 Presupuesto Aprobado-Ejec '!G56</f>
        <v>0</v>
      </c>
      <c r="H56" s="18"/>
      <c r="I56" s="17"/>
      <c r="J56" s="17"/>
      <c r="K56" s="17"/>
      <c r="L56" s="17"/>
      <c r="M56" s="17"/>
      <c r="N56" s="17"/>
      <c r="O56" s="17"/>
      <c r="P56" s="19">
        <f t="shared" si="2"/>
        <v>0</v>
      </c>
    </row>
    <row r="57" spans="1:16" x14ac:dyDescent="0.25">
      <c r="A57" s="13" t="s">
        <v>46</v>
      </c>
      <c r="B57" s="49">
        <f>'[1]P1 Presupuesto Aprobado'!D57</f>
        <v>0</v>
      </c>
      <c r="C57" s="17">
        <v>40433</v>
      </c>
      <c r="D57" s="16">
        <f>'[2]P2 Presupuesto Aprobado-Ejec '!D57</f>
        <v>0</v>
      </c>
      <c r="E57" s="16">
        <f>'[2]P2 Presupuesto Aprobado-Ejec '!E57</f>
        <v>0</v>
      </c>
      <c r="F57" s="17">
        <f>'[2]P2 Presupuesto Aprobado-Ejec '!F57</f>
        <v>0</v>
      </c>
      <c r="G57" s="16">
        <f>'[2]P2 Presupuesto Aprobado-Ejec '!G57</f>
        <v>0</v>
      </c>
      <c r="H57" s="18"/>
      <c r="I57" s="17"/>
      <c r="J57" s="17"/>
      <c r="K57" s="17"/>
      <c r="L57" s="17"/>
      <c r="M57" s="17"/>
      <c r="N57" s="17"/>
      <c r="O57" s="17"/>
      <c r="P57" s="19">
        <f t="shared" si="2"/>
        <v>0</v>
      </c>
    </row>
    <row r="58" spans="1:16" x14ac:dyDescent="0.25">
      <c r="A58" s="13" t="s">
        <v>47</v>
      </c>
      <c r="B58" s="14">
        <f>'[1]P1 Presupuesto Aprobado'!D58</f>
        <v>63718262</v>
      </c>
      <c r="C58" s="17">
        <v>48567679.359999999</v>
      </c>
      <c r="D58" s="16">
        <f>'[2]P2 Presupuesto Aprobado-Ejec '!D58</f>
        <v>0</v>
      </c>
      <c r="E58" s="16">
        <f>'[2]P2 Presupuesto Aprobado-Ejec '!E58</f>
        <v>0</v>
      </c>
      <c r="F58" s="17">
        <f>'[2]P2 Presupuesto Aprobado-Ejec '!F58</f>
        <v>0</v>
      </c>
      <c r="G58" s="16">
        <f>'[2]P2 Presupuesto Aprobado-Ejec '!G58</f>
        <v>0</v>
      </c>
      <c r="H58" s="18"/>
      <c r="I58" s="17"/>
      <c r="J58" s="17"/>
      <c r="K58" s="17"/>
      <c r="L58" s="17"/>
      <c r="M58" s="17"/>
      <c r="N58" s="17"/>
      <c r="O58" s="17"/>
      <c r="P58" s="19">
        <f t="shared" si="2"/>
        <v>0</v>
      </c>
    </row>
    <row r="59" spans="1:16" x14ac:dyDescent="0.25">
      <c r="A59" s="13" t="s">
        <v>48</v>
      </c>
      <c r="B59" s="14">
        <f>'[1]P1 Presupuesto Aprobado'!D59</f>
        <v>8737861</v>
      </c>
      <c r="C59" s="17">
        <v>5852330.0499999998</v>
      </c>
      <c r="D59" s="16">
        <f>'[2]P2 Presupuesto Aprobado-Ejec '!D59</f>
        <v>0</v>
      </c>
      <c r="E59" s="16">
        <f>'[2]P2 Presupuesto Aprobado-Ejec '!E59</f>
        <v>0</v>
      </c>
      <c r="F59" s="17">
        <f>'[2]P2 Presupuesto Aprobado-Ejec '!F59</f>
        <v>95900.02</v>
      </c>
      <c r="G59" s="16">
        <f>'[2]P2 Presupuesto Aprobado-Ejec '!G59</f>
        <v>0</v>
      </c>
      <c r="H59" s="17">
        <v>2207999.9500000002</v>
      </c>
      <c r="I59" s="17"/>
      <c r="J59" s="17"/>
      <c r="K59" s="17"/>
      <c r="L59" s="17"/>
      <c r="M59" s="17"/>
      <c r="N59" s="17">
        <v>140191.07999999999</v>
      </c>
      <c r="O59" s="17">
        <v>2547454.7799999998</v>
      </c>
      <c r="P59" s="19">
        <f t="shared" si="2"/>
        <v>4991545.83</v>
      </c>
    </row>
    <row r="60" spans="1:16" x14ac:dyDescent="0.25">
      <c r="A60" s="13" t="s">
        <v>49</v>
      </c>
      <c r="B60" s="14">
        <f>'[1]P1 Presupuesto Aprobado'!D60</f>
        <v>1800000</v>
      </c>
      <c r="C60" s="17">
        <v>5537145.5199999996</v>
      </c>
      <c r="D60" s="16">
        <f>'[2]P2 Presupuesto Aprobado-Ejec '!D60</f>
        <v>0</v>
      </c>
      <c r="E60" s="16">
        <f>'[2]P2 Presupuesto Aprobado-Ejec '!E60</f>
        <v>0</v>
      </c>
      <c r="F60" s="17">
        <f>'[2]P2 Presupuesto Aprobado-Ejec '!F60</f>
        <v>0</v>
      </c>
      <c r="G60" s="16">
        <v>53234.05</v>
      </c>
      <c r="H60" s="18"/>
      <c r="I60" s="17"/>
      <c r="J60" s="17"/>
      <c r="K60" s="17"/>
      <c r="L60" s="17"/>
      <c r="M60" s="17"/>
      <c r="N60" s="17">
        <v>988016.91</v>
      </c>
      <c r="O60" s="17">
        <v>792960</v>
      </c>
      <c r="P60" s="19">
        <f t="shared" si="2"/>
        <v>1834210.96</v>
      </c>
    </row>
    <row r="61" spans="1:16" x14ac:dyDescent="0.25">
      <c r="A61" s="13" t="s">
        <v>50</v>
      </c>
      <c r="B61" s="49">
        <f>'[1]P1 Presupuesto Aprobado'!D61</f>
        <v>0</v>
      </c>
      <c r="C61" s="17">
        <v>0</v>
      </c>
      <c r="D61" s="16">
        <f>'[2]P2 Presupuesto Aprobado-Ejec '!D61</f>
        <v>0</v>
      </c>
      <c r="E61" s="16">
        <f>'[2]P2 Presupuesto Aprobado-Ejec '!E61</f>
        <v>0</v>
      </c>
      <c r="F61" s="17">
        <f>'[2]P2 Presupuesto Aprobado-Ejec '!F61</f>
        <v>0</v>
      </c>
      <c r="G61" s="16">
        <f>'[2]P2 Presupuesto Aprobado-Ejec '!G61</f>
        <v>0</v>
      </c>
      <c r="H61" s="18"/>
      <c r="I61" s="17"/>
      <c r="J61" s="17"/>
      <c r="K61" s="17"/>
      <c r="L61" s="17"/>
      <c r="M61" s="17"/>
      <c r="N61" s="17"/>
      <c r="O61" s="17"/>
      <c r="P61" s="19">
        <f t="shared" si="2"/>
        <v>0</v>
      </c>
    </row>
    <row r="62" spans="1:16" x14ac:dyDescent="0.25">
      <c r="A62" s="13" t="s">
        <v>51</v>
      </c>
      <c r="B62" s="14">
        <f>'[1]P1 Presupuesto Aprobado'!D62</f>
        <v>17833333</v>
      </c>
      <c r="C62" s="17"/>
      <c r="D62" s="16">
        <f>'[2]P2 Presupuesto Aprobado-Ejec '!D62</f>
        <v>0</v>
      </c>
      <c r="E62" s="17">
        <f>'[2]P2 Presupuesto Aprobado-Ejec '!E62</f>
        <v>0</v>
      </c>
      <c r="F62" s="17">
        <f>'[2]P2 Presupuesto Aprobado-Ejec '!F62</f>
        <v>0</v>
      </c>
      <c r="G62" s="16"/>
      <c r="H62" s="18"/>
      <c r="I62" s="17"/>
      <c r="J62" s="17"/>
      <c r="K62" s="17"/>
      <c r="L62" s="17"/>
      <c r="M62" s="18"/>
      <c r="N62" s="17"/>
      <c r="O62" s="17"/>
      <c r="P62" s="19">
        <f t="shared" si="2"/>
        <v>0</v>
      </c>
    </row>
    <row r="63" spans="1:16" x14ac:dyDescent="0.25">
      <c r="A63" s="13" t="s">
        <v>52</v>
      </c>
      <c r="B63" s="23">
        <f>'[1]P1 Presupuesto Aprobado'!D63</f>
        <v>0</v>
      </c>
      <c r="C63" s="17">
        <v>737.5</v>
      </c>
      <c r="D63" s="16">
        <f>'[2]P2 Presupuesto Aprobado-Ejec '!D63</f>
        <v>0</v>
      </c>
      <c r="E63" s="16">
        <f>'[2]P2 Presupuesto Aprobado-Ejec '!E63</f>
        <v>0</v>
      </c>
      <c r="F63" s="17">
        <f>'[2]P2 Presupuesto Aprobado-Ejec '!F63</f>
        <v>0</v>
      </c>
      <c r="G63" s="16">
        <f>'[2]P2 Presupuesto Aprobado-Ejec '!G63</f>
        <v>0</v>
      </c>
      <c r="H63" s="18"/>
      <c r="I63" s="17"/>
      <c r="J63" s="18"/>
      <c r="K63" s="17"/>
      <c r="L63" s="17"/>
      <c r="M63" s="18"/>
      <c r="N63" s="17"/>
      <c r="O63" s="17"/>
      <c r="P63" s="19">
        <f t="shared" si="2"/>
        <v>0</v>
      </c>
    </row>
    <row r="64" spans="1:16" x14ac:dyDescent="0.25">
      <c r="A64" s="9" t="s">
        <v>53</v>
      </c>
      <c r="B64" s="20">
        <f>SUM(B65:B68)</f>
        <v>0</v>
      </c>
      <c r="C64" s="20">
        <v>0</v>
      </c>
      <c r="D64" s="20">
        <f t="shared" ref="D64:G64" si="15">SUM(D65:D68)</f>
        <v>0</v>
      </c>
      <c r="E64" s="20">
        <f t="shared" si="15"/>
        <v>0</v>
      </c>
      <c r="F64" s="20">
        <f t="shared" si="15"/>
        <v>0</v>
      </c>
      <c r="G64" s="20">
        <f t="shared" si="15"/>
        <v>0</v>
      </c>
      <c r="H64" s="21"/>
      <c r="I64" s="25"/>
      <c r="J64" s="21"/>
      <c r="K64" s="21"/>
      <c r="L64" s="25"/>
      <c r="M64" s="21"/>
      <c r="N64" s="25"/>
      <c r="O64" s="25"/>
      <c r="P64" s="26">
        <f t="shared" si="2"/>
        <v>0</v>
      </c>
    </row>
    <row r="65" spans="1:16" x14ac:dyDescent="0.25">
      <c r="A65" s="13" t="s">
        <v>54</v>
      </c>
      <c r="B65" s="23">
        <f>'[1]P1 Presupuesto Aprobado'!D65</f>
        <v>0</v>
      </c>
      <c r="C65" s="17">
        <v>0</v>
      </c>
      <c r="D65" s="16">
        <f>'[2]P2 Presupuesto Aprobado-Ejec '!D65</f>
        <v>0</v>
      </c>
      <c r="E65" s="16">
        <f>'[2]P2 Presupuesto Aprobado-Ejec '!E65</f>
        <v>0</v>
      </c>
      <c r="F65" s="17">
        <f>'[2]P2 Presupuesto Aprobado-Ejec '!F65</f>
        <v>0</v>
      </c>
      <c r="G65" s="16">
        <f>'[2]P2 Presupuesto Aprobado-Ejec '!G65</f>
        <v>0</v>
      </c>
      <c r="H65" s="18"/>
      <c r="I65" s="17"/>
      <c r="J65" s="18"/>
      <c r="K65" s="18"/>
      <c r="L65" s="17"/>
      <c r="M65" s="18"/>
      <c r="N65" s="17"/>
      <c r="O65" s="17"/>
      <c r="P65" s="19">
        <f t="shared" si="2"/>
        <v>0</v>
      </c>
    </row>
    <row r="66" spans="1:16" x14ac:dyDescent="0.25">
      <c r="A66" s="13" t="s">
        <v>55</v>
      </c>
      <c r="B66" s="27">
        <f>'[1]P1 Presupuesto Aprobado'!D66</f>
        <v>0</v>
      </c>
      <c r="C66" s="17">
        <v>0</v>
      </c>
      <c r="D66" s="16">
        <f>'[2]P2 Presupuesto Aprobado-Ejec '!D66</f>
        <v>0</v>
      </c>
      <c r="E66" s="16">
        <f>'[2]P2 Presupuesto Aprobado-Ejec '!E66</f>
        <v>0</v>
      </c>
      <c r="F66" s="17">
        <f>'[2]P2 Presupuesto Aprobado-Ejec '!F66</f>
        <v>0</v>
      </c>
      <c r="G66" s="16">
        <f>'[2]P2 Presupuesto Aprobado-Ejec '!G66</f>
        <v>0</v>
      </c>
      <c r="H66" s="18"/>
      <c r="I66" s="17"/>
      <c r="J66" s="18"/>
      <c r="K66" s="18"/>
      <c r="L66" s="17"/>
      <c r="M66" s="18"/>
      <c r="N66" s="17"/>
      <c r="O66" s="17"/>
      <c r="P66" s="19">
        <f t="shared" si="2"/>
        <v>0</v>
      </c>
    </row>
    <row r="67" spans="1:16" x14ac:dyDescent="0.25">
      <c r="A67" s="13" t="s">
        <v>56</v>
      </c>
      <c r="B67" s="27">
        <f>'[1]P1 Presupuesto Aprobado'!D67</f>
        <v>0</v>
      </c>
      <c r="C67" s="17">
        <v>0</v>
      </c>
      <c r="D67" s="16">
        <f>'[2]P2 Presupuesto Aprobado-Ejec '!D67</f>
        <v>0</v>
      </c>
      <c r="E67" s="16">
        <f>'[2]P2 Presupuesto Aprobado-Ejec '!E67</f>
        <v>0</v>
      </c>
      <c r="F67" s="17">
        <f>'[2]P2 Presupuesto Aprobado-Ejec '!F67</f>
        <v>0</v>
      </c>
      <c r="G67" s="16">
        <f>'[2]P2 Presupuesto Aprobado-Ejec '!G67</f>
        <v>0</v>
      </c>
      <c r="H67" s="18"/>
      <c r="I67" s="17"/>
      <c r="J67" s="18"/>
      <c r="K67" s="18"/>
      <c r="L67" s="17"/>
      <c r="M67" s="18"/>
      <c r="N67" s="17"/>
      <c r="O67" s="17"/>
      <c r="P67" s="19">
        <f t="shared" si="2"/>
        <v>0</v>
      </c>
    </row>
    <row r="68" spans="1:16" ht="26.25" x14ac:dyDescent="0.25">
      <c r="A68" s="28" t="s">
        <v>57</v>
      </c>
      <c r="B68" s="27">
        <f>'[1]P1 Presupuesto Aprobado'!D68</f>
        <v>0</v>
      </c>
      <c r="C68" s="17">
        <v>0</v>
      </c>
      <c r="D68" s="16">
        <f>'[2]P2 Presupuesto Aprobado-Ejec '!D68</f>
        <v>0</v>
      </c>
      <c r="E68" s="16">
        <f>'[2]P2 Presupuesto Aprobado-Ejec '!E68</f>
        <v>0</v>
      </c>
      <c r="F68" s="17">
        <f>'[2]P2 Presupuesto Aprobado-Ejec '!F68</f>
        <v>0</v>
      </c>
      <c r="G68" s="16">
        <f>'[2]P2 Presupuesto Aprobado-Ejec '!G68</f>
        <v>0</v>
      </c>
      <c r="H68" s="18"/>
      <c r="I68" s="17"/>
      <c r="J68" s="18"/>
      <c r="K68" s="18"/>
      <c r="L68" s="17"/>
      <c r="M68" s="18"/>
      <c r="N68" s="17"/>
      <c r="O68" s="17"/>
      <c r="P68" s="19">
        <f t="shared" si="2"/>
        <v>0</v>
      </c>
    </row>
    <row r="69" spans="1:16" x14ac:dyDescent="0.25">
      <c r="A69" s="9" t="s">
        <v>58</v>
      </c>
      <c r="B69" s="29">
        <f>SUM(B70:B71)</f>
        <v>0</v>
      </c>
      <c r="C69" s="29">
        <v>0</v>
      </c>
      <c r="D69" s="29">
        <f t="shared" ref="D69:G69" si="16">SUM(D70:D71)</f>
        <v>0</v>
      </c>
      <c r="E69" s="29">
        <f t="shared" si="16"/>
        <v>0</v>
      </c>
      <c r="F69" s="29">
        <f t="shared" si="16"/>
        <v>0</v>
      </c>
      <c r="G69" s="29">
        <f t="shared" si="16"/>
        <v>0</v>
      </c>
      <c r="H69" s="21"/>
      <c r="I69" s="25"/>
      <c r="J69" s="21"/>
      <c r="K69" s="21"/>
      <c r="L69" s="25"/>
      <c r="M69" s="21"/>
      <c r="N69" s="25"/>
      <c r="O69" s="25"/>
      <c r="P69" s="26">
        <f t="shared" si="2"/>
        <v>0</v>
      </c>
    </row>
    <row r="70" spans="1:16" x14ac:dyDescent="0.25">
      <c r="A70" s="13" t="s">
        <v>59</v>
      </c>
      <c r="B70" s="27">
        <f>'[1]P1 Presupuesto Aprobado'!D70</f>
        <v>0</v>
      </c>
      <c r="C70" s="17">
        <v>0</v>
      </c>
      <c r="D70" s="16">
        <f>'[2]P2 Presupuesto Aprobado-Ejec '!D70</f>
        <v>0</v>
      </c>
      <c r="E70" s="16">
        <f>'[2]P2 Presupuesto Aprobado-Ejec '!E70</f>
        <v>0</v>
      </c>
      <c r="F70" s="17">
        <f>'[2]P2 Presupuesto Aprobado-Ejec '!F70</f>
        <v>0</v>
      </c>
      <c r="G70" s="16">
        <f>'[2]P2 Presupuesto Aprobado-Ejec '!G70</f>
        <v>0</v>
      </c>
      <c r="H70" s="18"/>
      <c r="I70" s="17"/>
      <c r="J70" s="18"/>
      <c r="K70" s="18"/>
      <c r="L70" s="17"/>
      <c r="M70" s="18"/>
      <c r="N70" s="17"/>
      <c r="O70" s="17"/>
      <c r="P70" s="19">
        <f t="shared" si="2"/>
        <v>0</v>
      </c>
    </row>
    <row r="71" spans="1:16" x14ac:dyDescent="0.25">
      <c r="A71" s="13" t="s">
        <v>60</v>
      </c>
      <c r="B71" s="27">
        <f>'[1]P1 Presupuesto Aprobado'!D71</f>
        <v>0</v>
      </c>
      <c r="C71" s="17">
        <v>0</v>
      </c>
      <c r="D71" s="16">
        <f>'[2]P2 Presupuesto Aprobado-Ejec '!D71</f>
        <v>0</v>
      </c>
      <c r="E71" s="16">
        <f>'[2]P2 Presupuesto Aprobado-Ejec '!E71</f>
        <v>0</v>
      </c>
      <c r="F71" s="17">
        <f>'[2]P2 Presupuesto Aprobado-Ejec '!F71</f>
        <v>0</v>
      </c>
      <c r="G71" s="16">
        <f>'[2]P2 Presupuesto Aprobado-Ejec '!G71</f>
        <v>0</v>
      </c>
      <c r="H71" s="18"/>
      <c r="I71" s="17"/>
      <c r="J71" s="18"/>
      <c r="K71" s="18"/>
      <c r="L71" s="17"/>
      <c r="M71" s="18"/>
      <c r="N71" s="17"/>
      <c r="O71" s="17"/>
      <c r="P71" s="19">
        <f t="shared" si="2"/>
        <v>0</v>
      </c>
    </row>
    <row r="72" spans="1:16" x14ac:dyDescent="0.25">
      <c r="A72" s="9" t="s">
        <v>61</v>
      </c>
      <c r="B72" s="29">
        <f>SUM(B73:B76)</f>
        <v>0</v>
      </c>
      <c r="C72" s="29">
        <v>0</v>
      </c>
      <c r="D72" s="29">
        <f t="shared" ref="D72:G72" si="17">SUM(D73:D76)</f>
        <v>0</v>
      </c>
      <c r="E72" s="29">
        <f t="shared" si="17"/>
        <v>0</v>
      </c>
      <c r="F72" s="29">
        <f t="shared" si="17"/>
        <v>0</v>
      </c>
      <c r="G72" s="29">
        <f t="shared" si="17"/>
        <v>0</v>
      </c>
      <c r="H72" s="21"/>
      <c r="I72" s="25"/>
      <c r="J72" s="21"/>
      <c r="K72" s="21"/>
      <c r="L72" s="25"/>
      <c r="M72" s="21"/>
      <c r="N72" s="25"/>
      <c r="O72" s="25"/>
      <c r="P72" s="26">
        <f t="shared" si="2"/>
        <v>0</v>
      </c>
    </row>
    <row r="73" spans="1:16" x14ac:dyDescent="0.25">
      <c r="A73" s="13" t="s">
        <v>62</v>
      </c>
      <c r="B73" s="27">
        <f>'[1]P1 Presupuesto Aprobado'!D73</f>
        <v>0</v>
      </c>
      <c r="C73" s="17">
        <v>0</v>
      </c>
      <c r="D73" s="16">
        <f>'[2]P2 Presupuesto Aprobado-Ejec '!D73</f>
        <v>0</v>
      </c>
      <c r="E73" s="16">
        <f>'[2]P2 Presupuesto Aprobado-Ejec '!E73</f>
        <v>0</v>
      </c>
      <c r="F73" s="17">
        <f>'[2]P2 Presupuesto Aprobado-Ejec '!F73</f>
        <v>0</v>
      </c>
      <c r="G73" s="16">
        <f>'[2]P2 Presupuesto Aprobado-Ejec '!G73</f>
        <v>0</v>
      </c>
      <c r="H73" s="18"/>
      <c r="I73" s="17"/>
      <c r="J73" s="18"/>
      <c r="K73" s="18"/>
      <c r="L73" s="17"/>
      <c r="M73" s="18"/>
      <c r="N73" s="17"/>
      <c r="O73" s="17"/>
      <c r="P73" s="19">
        <f t="shared" si="2"/>
        <v>0</v>
      </c>
    </row>
    <row r="74" spans="1:16" x14ac:dyDescent="0.25">
      <c r="A74" s="13" t="s">
        <v>63</v>
      </c>
      <c r="B74" s="27">
        <f>'[1]P1 Presupuesto Aprobado'!D74</f>
        <v>0</v>
      </c>
      <c r="C74" s="17">
        <v>0</v>
      </c>
      <c r="D74" s="16">
        <f>'[2]P2 Presupuesto Aprobado-Ejec '!D74</f>
        <v>0</v>
      </c>
      <c r="E74" s="16">
        <f>'[2]P2 Presupuesto Aprobado-Ejec '!E74</f>
        <v>0</v>
      </c>
      <c r="F74" s="17">
        <f>'[2]P2 Presupuesto Aprobado-Ejec '!F74</f>
        <v>0</v>
      </c>
      <c r="G74" s="16">
        <f>'[2]P2 Presupuesto Aprobado-Ejec '!G74</f>
        <v>0</v>
      </c>
      <c r="H74" s="18"/>
      <c r="I74" s="17"/>
      <c r="J74" s="18"/>
      <c r="K74" s="18"/>
      <c r="L74" s="17"/>
      <c r="M74" s="18"/>
      <c r="N74" s="17"/>
      <c r="O74" s="17"/>
      <c r="P74" s="19">
        <f t="shared" si="2"/>
        <v>0</v>
      </c>
    </row>
    <row r="75" spans="1:16" x14ac:dyDescent="0.25">
      <c r="A75" s="13" t="s">
        <v>64</v>
      </c>
      <c r="B75" s="27">
        <f>'[1]P1 Presupuesto Aprobado'!D75</f>
        <v>0</v>
      </c>
      <c r="C75" s="17">
        <v>0</v>
      </c>
      <c r="D75" s="16">
        <f>'[2]P2 Presupuesto Aprobado-Ejec '!D75</f>
        <v>0</v>
      </c>
      <c r="E75" s="16">
        <f>'[2]P2 Presupuesto Aprobado-Ejec '!E75</f>
        <v>0</v>
      </c>
      <c r="F75" s="17">
        <f>'[2]P2 Presupuesto Aprobado-Ejec '!F75</f>
        <v>0</v>
      </c>
      <c r="G75" s="16">
        <f>'[2]P2 Presupuesto Aprobado-Ejec '!G75</f>
        <v>0</v>
      </c>
      <c r="H75" s="18"/>
      <c r="I75" s="17"/>
      <c r="J75" s="18"/>
      <c r="K75" s="18"/>
      <c r="L75" s="17"/>
      <c r="M75" s="18"/>
      <c r="N75" s="17"/>
      <c r="O75" s="17"/>
      <c r="P75" s="19">
        <f t="shared" si="2"/>
        <v>0</v>
      </c>
    </row>
    <row r="76" spans="1:16" x14ac:dyDescent="0.25">
      <c r="A76" s="30" t="s">
        <v>67</v>
      </c>
      <c r="B76" s="31">
        <f>'[1]P1 Presupuesto Aprobado'!D76</f>
        <v>0</v>
      </c>
      <c r="C76" s="32">
        <v>0</v>
      </c>
      <c r="D76" s="33">
        <f>'[2]P2 Presupuesto Aprobado-Ejec '!D76</f>
        <v>0</v>
      </c>
      <c r="E76" s="33">
        <f>'[2]P2 Presupuesto Aprobado-Ejec '!E76</f>
        <v>0</v>
      </c>
      <c r="F76" s="34">
        <f>'[2]P2 Presupuesto Aprobado-Ejec '!F76</f>
        <v>0</v>
      </c>
      <c r="G76" s="33">
        <f>'[2]P2 Presupuesto Aprobado-Ejec '!G76</f>
        <v>0</v>
      </c>
      <c r="H76" s="33"/>
      <c r="I76" s="34"/>
      <c r="J76" s="33"/>
      <c r="K76" s="33"/>
      <c r="L76" s="34"/>
      <c r="M76" s="33"/>
      <c r="N76" s="34"/>
      <c r="O76" s="34"/>
      <c r="P76" s="19">
        <f t="shared" si="2"/>
        <v>0</v>
      </c>
    </row>
    <row r="77" spans="1:16" x14ac:dyDescent="0.25">
      <c r="A77" s="35" t="s">
        <v>68</v>
      </c>
      <c r="B77" s="36">
        <f>SUM(B78:B79)</f>
        <v>0</v>
      </c>
      <c r="C77" s="36">
        <v>0</v>
      </c>
      <c r="D77" s="36">
        <f t="shared" ref="D77:G77" si="18">SUM(D78:D79)</f>
        <v>0</v>
      </c>
      <c r="E77" s="36">
        <f t="shared" si="18"/>
        <v>0</v>
      </c>
      <c r="F77" s="36">
        <f t="shared" si="18"/>
        <v>0</v>
      </c>
      <c r="G77" s="36">
        <f t="shared" si="18"/>
        <v>0</v>
      </c>
      <c r="H77" s="21"/>
      <c r="I77" s="25"/>
      <c r="J77" s="21"/>
      <c r="K77" s="21"/>
      <c r="L77" s="25"/>
      <c r="M77" s="21"/>
      <c r="N77" s="25"/>
      <c r="O77" s="25"/>
      <c r="P77" s="26">
        <f t="shared" ref="P77:P85" si="19">SUM(D77:O77)</f>
        <v>0</v>
      </c>
    </row>
    <row r="78" spans="1:16" x14ac:dyDescent="0.25">
      <c r="A78" s="13" t="s">
        <v>69</v>
      </c>
      <c r="B78" s="37">
        <f>'[1]P1 Presupuesto Aprobado'!D78</f>
        <v>0</v>
      </c>
      <c r="C78" s="17">
        <v>0</v>
      </c>
      <c r="D78" s="16">
        <f>'[2]P2 Presupuesto Aprobado-Ejec '!D78</f>
        <v>0</v>
      </c>
      <c r="E78" s="16">
        <f>'[2]P2 Presupuesto Aprobado-Ejec '!E78</f>
        <v>0</v>
      </c>
      <c r="F78" s="17">
        <f>'[2]P2 Presupuesto Aprobado-Ejec '!F78</f>
        <v>0</v>
      </c>
      <c r="G78" s="16">
        <f>'[2]P2 Presupuesto Aprobado-Ejec '!G78</f>
        <v>0</v>
      </c>
      <c r="H78" s="18"/>
      <c r="I78" s="17"/>
      <c r="J78" s="18"/>
      <c r="K78" s="18"/>
      <c r="L78" s="17"/>
      <c r="M78" s="18"/>
      <c r="N78" s="17"/>
      <c r="O78" s="17"/>
      <c r="P78" s="19">
        <f t="shared" si="19"/>
        <v>0</v>
      </c>
    </row>
    <row r="79" spans="1:16" x14ac:dyDescent="0.25">
      <c r="A79" s="13" t="s">
        <v>70</v>
      </c>
      <c r="B79" s="38">
        <f>'[1]P1 Presupuesto Aprobado'!D79</f>
        <v>0</v>
      </c>
      <c r="C79" s="39">
        <v>0</v>
      </c>
      <c r="D79" s="16">
        <f>'[2]P2 Presupuesto Aprobado-Ejec '!D79</f>
        <v>0</v>
      </c>
      <c r="E79" s="16">
        <f>'[2]P2 Presupuesto Aprobado-Ejec '!E79</f>
        <v>0</v>
      </c>
      <c r="F79" s="17">
        <f>'[2]P2 Presupuesto Aprobado-Ejec '!F79</f>
        <v>0</v>
      </c>
      <c r="G79" s="16">
        <f>'[2]P2 Presupuesto Aprobado-Ejec '!G79</f>
        <v>0</v>
      </c>
      <c r="H79" s="18"/>
      <c r="I79" s="17"/>
      <c r="J79" s="18"/>
      <c r="K79" s="18"/>
      <c r="L79" s="17"/>
      <c r="M79" s="18"/>
      <c r="N79" s="17"/>
      <c r="O79" s="17"/>
      <c r="P79" s="19">
        <f t="shared" si="19"/>
        <v>0</v>
      </c>
    </row>
    <row r="80" spans="1:16" x14ac:dyDescent="0.25">
      <c r="A80" s="9" t="s">
        <v>71</v>
      </c>
      <c r="B80" s="36">
        <f>SUM(B81:B82)</f>
        <v>0</v>
      </c>
      <c r="C80" s="25">
        <v>0</v>
      </c>
      <c r="D80" s="26">
        <f>'[2]P2 Presupuesto Aprobado-Ejec '!D80</f>
        <v>0</v>
      </c>
      <c r="E80" s="26">
        <f>'[2]P2 Presupuesto Aprobado-Ejec '!E80</f>
        <v>0</v>
      </c>
      <c r="F80" s="25">
        <f>'[2]P2 Presupuesto Aprobado-Ejec '!F80</f>
        <v>0</v>
      </c>
      <c r="G80" s="26">
        <f>'[2]P2 Presupuesto Aprobado-Ejec '!G80</f>
        <v>0</v>
      </c>
      <c r="H80" s="21"/>
      <c r="I80" s="25"/>
      <c r="J80" s="21"/>
      <c r="K80" s="21"/>
      <c r="L80" s="25"/>
      <c r="M80" s="21"/>
      <c r="N80" s="25"/>
      <c r="O80" s="25"/>
      <c r="P80" s="26">
        <f t="shared" si="19"/>
        <v>0</v>
      </c>
    </row>
    <row r="81" spans="1:16" x14ac:dyDescent="0.25">
      <c r="A81" s="13" t="s">
        <v>72</v>
      </c>
      <c r="B81" s="27">
        <f>'[1]P1 Presupuesto Aprobado'!D81</f>
        <v>0</v>
      </c>
      <c r="C81" s="17">
        <v>0</v>
      </c>
      <c r="D81" s="16">
        <f>'[2]P2 Presupuesto Aprobado-Ejec '!D81</f>
        <v>0</v>
      </c>
      <c r="E81" s="16">
        <f>'[2]P2 Presupuesto Aprobado-Ejec '!E81</f>
        <v>0</v>
      </c>
      <c r="F81" s="17">
        <f>'[2]P2 Presupuesto Aprobado-Ejec '!F81</f>
        <v>0</v>
      </c>
      <c r="G81" s="16">
        <f>'[2]P2 Presupuesto Aprobado-Ejec '!G81</f>
        <v>0</v>
      </c>
      <c r="H81" s="18"/>
      <c r="I81" s="17"/>
      <c r="J81" s="18"/>
      <c r="K81" s="18"/>
      <c r="L81" s="17"/>
      <c r="M81" s="18"/>
      <c r="N81" s="17"/>
      <c r="O81" s="17"/>
      <c r="P81" s="19">
        <f t="shared" si="19"/>
        <v>0</v>
      </c>
    </row>
    <row r="82" spans="1:16" x14ac:dyDescent="0.25">
      <c r="A82" s="13" t="s">
        <v>73</v>
      </c>
      <c r="B82" s="40">
        <f>'[1]P1 Presupuesto Aprobado'!D82</f>
        <v>0</v>
      </c>
      <c r="C82" s="41">
        <v>0</v>
      </c>
      <c r="D82" s="16">
        <f>'[2]P2 Presupuesto Aprobado-Ejec '!D82</f>
        <v>0</v>
      </c>
      <c r="E82" s="16">
        <f>'[2]P2 Presupuesto Aprobado-Ejec '!E82</f>
        <v>0</v>
      </c>
      <c r="F82" s="17">
        <f>'[2]P2 Presupuesto Aprobado-Ejec '!F82</f>
        <v>0</v>
      </c>
      <c r="G82" s="16">
        <f>'[2]P2 Presupuesto Aprobado-Ejec '!G82</f>
        <v>0</v>
      </c>
      <c r="H82" s="18"/>
      <c r="I82" s="17"/>
      <c r="J82" s="18"/>
      <c r="K82" s="18"/>
      <c r="L82" s="17"/>
      <c r="M82" s="18"/>
      <c r="N82" s="17"/>
      <c r="O82" s="17"/>
      <c r="P82" s="19">
        <f t="shared" si="19"/>
        <v>0</v>
      </c>
    </row>
    <row r="83" spans="1:16" x14ac:dyDescent="0.25">
      <c r="A83" s="9" t="s">
        <v>74</v>
      </c>
      <c r="B83" s="36">
        <f>SUM(B84)</f>
        <v>0</v>
      </c>
      <c r="C83" s="25">
        <v>0</v>
      </c>
      <c r="D83" s="26">
        <f>'[2]P2 Presupuesto Aprobado-Ejec '!D83</f>
        <v>0</v>
      </c>
      <c r="E83" s="26">
        <f>'[2]P2 Presupuesto Aprobado-Ejec '!E83</f>
        <v>0</v>
      </c>
      <c r="F83" s="25">
        <f>'[2]P2 Presupuesto Aprobado-Ejec '!F83</f>
        <v>0</v>
      </c>
      <c r="G83" s="26">
        <f>'[2]P2 Presupuesto Aprobado-Ejec '!G83</f>
        <v>0</v>
      </c>
      <c r="H83" s="21"/>
      <c r="I83" s="25"/>
      <c r="J83" s="21"/>
      <c r="K83" s="21"/>
      <c r="L83" s="25"/>
      <c r="M83" s="21"/>
      <c r="N83" s="25"/>
      <c r="O83" s="25"/>
      <c r="P83" s="26">
        <f t="shared" si="19"/>
        <v>0</v>
      </c>
    </row>
    <row r="84" spans="1:16" x14ac:dyDescent="0.25">
      <c r="A84" s="13" t="s">
        <v>75</v>
      </c>
      <c r="B84" s="27">
        <f>'[1]P1 Presupuesto Aprobado'!D84</f>
        <v>0</v>
      </c>
      <c r="C84" s="17">
        <v>0</v>
      </c>
      <c r="D84" s="16">
        <f>'[2]P2 Presupuesto Aprobado-Ejec '!D84</f>
        <v>0</v>
      </c>
      <c r="E84" s="16">
        <f>'[2]P2 Presupuesto Aprobado-Ejec '!E84</f>
        <v>0</v>
      </c>
      <c r="F84" s="17">
        <f>'[2]P2 Presupuesto Aprobado-Ejec '!F84</f>
        <v>0</v>
      </c>
      <c r="G84" s="16">
        <f>'[2]P2 Presupuesto Aprobado-Ejec '!G84</f>
        <v>0</v>
      </c>
      <c r="H84" s="18"/>
      <c r="I84" s="17"/>
      <c r="J84" s="18"/>
      <c r="K84" s="18"/>
      <c r="L84" s="17"/>
      <c r="M84" s="18"/>
      <c r="N84" s="17"/>
      <c r="O84" s="17"/>
      <c r="P84" s="19">
        <f t="shared" si="19"/>
        <v>0</v>
      </c>
    </row>
    <row r="85" spans="1:16" s="4" customFormat="1" ht="21" customHeight="1" x14ac:dyDescent="0.25">
      <c r="A85" s="42" t="s">
        <v>65</v>
      </c>
      <c r="B85" s="43">
        <f>B12+B18+B28+B38+B54</f>
        <v>3321764347</v>
      </c>
      <c r="C85" s="43">
        <f>C12+C18+C28+C38+C54</f>
        <v>2329250924.3599997</v>
      </c>
      <c r="D85" s="43">
        <f t="shared" ref="D85:O85" si="20">D12+D18+D28+D38+D54</f>
        <v>22184006.729999997</v>
      </c>
      <c r="E85" s="43">
        <f>E12+E18+E28+E38+E54</f>
        <v>138131989.20000002</v>
      </c>
      <c r="F85" s="43">
        <f t="shared" si="20"/>
        <v>82492163.099999994</v>
      </c>
      <c r="G85" s="43">
        <f t="shared" si="20"/>
        <v>336844760.25999999</v>
      </c>
      <c r="H85" s="43">
        <f>H12+H18+H28+H38+H54</f>
        <v>188207386.54000002</v>
      </c>
      <c r="I85" s="43">
        <f t="shared" si="20"/>
        <v>158080824.03999996</v>
      </c>
      <c r="J85" s="43">
        <f>J12+J18+J28+J38+J54</f>
        <v>180649410.05000001</v>
      </c>
      <c r="K85" s="43">
        <f>K12+K18+K28+K38+K54</f>
        <v>162547074.97999999</v>
      </c>
      <c r="L85" s="43">
        <f t="shared" si="20"/>
        <v>189109832.42000002</v>
      </c>
      <c r="M85" s="43">
        <f t="shared" si="20"/>
        <v>169215439.81</v>
      </c>
      <c r="N85" s="43">
        <f t="shared" si="20"/>
        <v>208463048.53</v>
      </c>
      <c r="O85" s="43">
        <f t="shared" si="20"/>
        <v>245220559.98999998</v>
      </c>
      <c r="P85" s="48">
        <f t="shared" si="19"/>
        <v>2081146495.6499999</v>
      </c>
    </row>
    <row r="86" spans="1:16" x14ac:dyDescent="0.25">
      <c r="B86" s="5"/>
      <c r="C86" s="2"/>
    </row>
    <row r="87" spans="1:16" x14ac:dyDescent="0.25">
      <c r="B87" s="5"/>
      <c r="C87" s="2"/>
    </row>
    <row r="88" spans="1:16" x14ac:dyDescent="0.25">
      <c r="A88"/>
      <c r="B88"/>
      <c r="C88"/>
    </row>
    <row r="89" spans="1:16" x14ac:dyDescent="0.25">
      <c r="A89"/>
      <c r="B89"/>
      <c r="C89"/>
    </row>
    <row r="90" spans="1:16" x14ac:dyDescent="0.25">
      <c r="A90"/>
      <c r="B90"/>
      <c r="C90"/>
    </row>
    <row r="91" spans="1:16" x14ac:dyDescent="0.25">
      <c r="A91"/>
      <c r="B91"/>
      <c r="C91"/>
    </row>
    <row r="93" spans="1:16" ht="24.75" customHeight="1" x14ac:dyDescent="0.25">
      <c r="A93" s="62" t="s">
        <v>91</v>
      </c>
      <c r="B93" s="63"/>
      <c r="C93" s="63"/>
      <c r="D93" s="63"/>
      <c r="E93" s="63"/>
      <c r="F93" s="63"/>
      <c r="G93" s="63"/>
    </row>
    <row r="94" spans="1:16" ht="22.5" customHeight="1" x14ac:dyDescent="0.25">
      <c r="A94" s="64" t="s">
        <v>92</v>
      </c>
      <c r="B94" s="65"/>
      <c r="C94" s="65"/>
      <c r="D94" s="65"/>
      <c r="E94" s="65"/>
      <c r="F94" s="65"/>
      <c r="G94" s="65"/>
    </row>
    <row r="95" spans="1:16" ht="33.75" customHeight="1" x14ac:dyDescent="0.25">
      <c r="A95" s="62" t="s">
        <v>93</v>
      </c>
      <c r="B95" s="63"/>
      <c r="C95" s="63"/>
      <c r="D95" s="63"/>
      <c r="E95" s="63"/>
      <c r="F95" s="63"/>
      <c r="G95" s="63"/>
      <c r="H95" s="63"/>
      <c r="I95" s="63"/>
    </row>
    <row r="96" spans="1:16" x14ac:dyDescent="0.25">
      <c r="D96" s="53"/>
      <c r="E96" s="53"/>
      <c r="F96" s="53"/>
    </row>
  </sheetData>
  <mergeCells count="11">
    <mergeCell ref="D96:F96"/>
    <mergeCell ref="A6:P6"/>
    <mergeCell ref="A9:A10"/>
    <mergeCell ref="B9:B10"/>
    <mergeCell ref="C9:C10"/>
    <mergeCell ref="A7:P7"/>
    <mergeCell ref="A8:P8"/>
    <mergeCell ref="D9:P9"/>
    <mergeCell ref="A93:G93"/>
    <mergeCell ref="A94:G94"/>
    <mergeCell ref="A95:I95"/>
  </mergeCells>
  <printOptions horizontalCentered="1"/>
  <pageMargins left="0" right="0" top="0.59055118110236227" bottom="0.19685039370078741" header="0" footer="0"/>
  <pageSetup paperSize="5" scale="50" orientation="landscape" r:id="rId1"/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96"/>
  <sheetViews>
    <sheetView showGridLines="0" topLeftCell="A73" zoomScale="91" zoomScaleNormal="91" workbookViewId="0">
      <pane xSplit="1" topLeftCell="B1" activePane="topRight" state="frozen"/>
      <selection activeCell="A4" sqref="A4"/>
      <selection pane="topRight" activeCell="A87" sqref="A87:L91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8" width="17.140625" style="1" customWidth="1"/>
    <col min="9" max="9" width="17.140625" style="47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47" customWidth="1"/>
    <col min="16" max="16" width="17.140625" style="1" customWidth="1"/>
    <col min="17" max="16384" width="11.42578125" style="1"/>
  </cols>
  <sheetData>
    <row r="6" spans="1:16" ht="28.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6" ht="18.75" x14ac:dyDescent="0.25">
      <c r="A7" s="57" t="s">
        <v>95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6" ht="15.75" customHeight="1" x14ac:dyDescent="0.25">
      <c r="A8" s="59" t="s">
        <v>96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</row>
    <row r="9" spans="1:16" ht="25.5" customHeight="1" x14ac:dyDescent="0.25">
      <c r="A9" s="55" t="s">
        <v>66</v>
      </c>
      <c r="B9" s="56" t="s">
        <v>90</v>
      </c>
      <c r="C9" s="56" t="s">
        <v>89</v>
      </c>
      <c r="D9" s="61" t="s">
        <v>94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1:16" ht="25.5" customHeight="1" x14ac:dyDescent="0.25">
      <c r="A10" s="55"/>
      <c r="B10" s="56"/>
      <c r="C10" s="56"/>
      <c r="D10" s="52" t="s">
        <v>77</v>
      </c>
      <c r="E10" s="52" t="s">
        <v>78</v>
      </c>
      <c r="F10" s="52" t="s">
        <v>79</v>
      </c>
      <c r="G10" s="52" t="s">
        <v>80</v>
      </c>
      <c r="H10" s="52" t="s">
        <v>81</v>
      </c>
      <c r="I10" s="45" t="s">
        <v>82</v>
      </c>
      <c r="J10" s="52" t="s">
        <v>83</v>
      </c>
      <c r="K10" s="52" t="s">
        <v>84</v>
      </c>
      <c r="L10" s="52" t="s">
        <v>85</v>
      </c>
      <c r="M10" s="52" t="s">
        <v>86</v>
      </c>
      <c r="N10" s="45" t="s">
        <v>87</v>
      </c>
      <c r="O10" s="45" t="s">
        <v>88</v>
      </c>
      <c r="P10" s="52" t="s">
        <v>76</v>
      </c>
    </row>
    <row r="11" spans="1:16" x14ac:dyDescent="0.25">
      <c r="A11" s="7" t="s">
        <v>0</v>
      </c>
      <c r="B11" s="8"/>
      <c r="C11" s="8"/>
      <c r="D11" s="8"/>
      <c r="E11" s="8"/>
      <c r="F11" s="8"/>
      <c r="G11" s="8"/>
      <c r="H11" s="8"/>
      <c r="I11" s="46"/>
      <c r="J11" s="8"/>
      <c r="K11" s="8"/>
      <c r="L11" s="8"/>
      <c r="M11" s="8"/>
      <c r="N11" s="46"/>
      <c r="O11" s="46"/>
      <c r="P11" s="8"/>
    </row>
    <row r="12" spans="1:16" x14ac:dyDescent="0.25">
      <c r="A12" s="9" t="s">
        <v>1</v>
      </c>
      <c r="B12" s="10">
        <f>SUM(B13:B17)</f>
        <v>1238237227</v>
      </c>
      <c r="C12" s="10">
        <f>SUM(C13:C17)</f>
        <v>923065637.71999991</v>
      </c>
      <c r="D12" s="10">
        <f t="shared" ref="D12:G12" si="0">SUM(D13:D17)</f>
        <v>1707318.34</v>
      </c>
      <c r="E12" s="10">
        <f t="shared" si="0"/>
        <v>105959026.51000001</v>
      </c>
      <c r="F12" s="10">
        <f t="shared" si="0"/>
        <v>57575954.090000004</v>
      </c>
      <c r="G12" s="10">
        <f t="shared" si="0"/>
        <v>62915461.32</v>
      </c>
      <c r="H12" s="11">
        <f>SUM(H13:H17)</f>
        <v>81036745.99000001</v>
      </c>
      <c r="I12" s="11">
        <f>SUM(I13:I17)</f>
        <v>63243589.989999995</v>
      </c>
      <c r="J12" s="11">
        <f t="shared" ref="J12:O12" si="1">SUM(J13:J17)</f>
        <v>97976865.390000015</v>
      </c>
      <c r="K12" s="11">
        <f>SUM(K13:K17)</f>
        <v>68409893.530000001</v>
      </c>
      <c r="L12" s="11">
        <f t="shared" si="1"/>
        <v>66632360.730000004</v>
      </c>
      <c r="M12" s="11">
        <f t="shared" si="1"/>
        <v>66348253.129999995</v>
      </c>
      <c r="N12" s="11">
        <f t="shared" si="1"/>
        <v>93412384.290000007</v>
      </c>
      <c r="O12" s="11">
        <f t="shared" si="1"/>
        <v>152421997.13</v>
      </c>
      <c r="P12" s="12">
        <f>SUM(D12:O12)</f>
        <v>917639850.43999994</v>
      </c>
    </row>
    <row r="13" spans="1:16" x14ac:dyDescent="0.25">
      <c r="A13" s="13" t="s">
        <v>2</v>
      </c>
      <c r="B13" s="14">
        <f>'[1]P1 Presupuesto Aprobado'!D13</f>
        <v>1087621384</v>
      </c>
      <c r="C13" s="15">
        <v>703357163.04999995</v>
      </c>
      <c r="D13" s="16">
        <f>'[2]P2 Presupuesto Aprobado-Ejec '!D13</f>
        <v>326150</v>
      </c>
      <c r="E13" s="16">
        <f>'[2]P2 Presupuesto Aprobado-Ejec '!E13</f>
        <v>90483107.609999999</v>
      </c>
      <c r="F13" s="17">
        <f>'[2]P2 Presupuesto Aprobado-Ejec '!F13</f>
        <v>48673785.5</v>
      </c>
      <c r="G13" s="16">
        <f>'[2]P2 Presupuesto Aprobado-Ejec '!G13</f>
        <v>53104058.289999999</v>
      </c>
      <c r="H13" s="16">
        <v>69200909.590000004</v>
      </c>
      <c r="I13" s="17">
        <v>53226141.759999998</v>
      </c>
      <c r="J13" s="16">
        <v>51040292.109999999</v>
      </c>
      <c r="K13" s="17">
        <v>57048561.68</v>
      </c>
      <c r="L13" s="17">
        <v>55915996.710000001</v>
      </c>
      <c r="M13" s="17">
        <v>55557877.969999999</v>
      </c>
      <c r="N13" s="17">
        <v>82837142.590000004</v>
      </c>
      <c r="O13" s="17">
        <v>81809649.680000007</v>
      </c>
      <c r="P13" s="19">
        <f t="shared" ref="P13:P76" si="2">SUM(D13:O13)</f>
        <v>699223673.49000001</v>
      </c>
    </row>
    <row r="14" spans="1:16" x14ac:dyDescent="0.25">
      <c r="A14" s="13" t="s">
        <v>3</v>
      </c>
      <c r="B14" s="14">
        <f>'[1]P1 Presupuesto Aprobado'!D14</f>
        <v>48096796</v>
      </c>
      <c r="C14" s="17">
        <v>117842434.26000001</v>
      </c>
      <c r="D14" s="16">
        <f>'[2]P2 Presupuesto Aprobado-Ejec '!D14</f>
        <v>1331300</v>
      </c>
      <c r="E14" s="16">
        <f>'[2]P2 Presupuesto Aprobado-Ejec '!E14</f>
        <v>1487200</v>
      </c>
      <c r="F14" s="17">
        <f>'[2]P2 Presupuesto Aprobado-Ejec '!F14</f>
        <v>1391300</v>
      </c>
      <c r="G14" s="16">
        <f>'[2]P2 Presupuesto Aprobado-Ejec '!G14</f>
        <v>1470300</v>
      </c>
      <c r="H14" s="16">
        <v>1509806.67</v>
      </c>
      <c r="I14" s="17">
        <v>1422300</v>
      </c>
      <c r="J14" s="16">
        <v>38778323.630000003</v>
      </c>
      <c r="K14" s="17">
        <v>2210908.34</v>
      </c>
      <c r="L14" s="17">
        <v>1989286.34</v>
      </c>
      <c r="M14" s="17">
        <v>1849400</v>
      </c>
      <c r="N14" s="17">
        <v>1848133.33</v>
      </c>
      <c r="O14" s="17">
        <v>61395955.719999999</v>
      </c>
      <c r="P14" s="19">
        <f t="shared" si="2"/>
        <v>116684214.03</v>
      </c>
    </row>
    <row r="15" spans="1:16" x14ac:dyDescent="0.25">
      <c r="A15" s="13" t="s">
        <v>4</v>
      </c>
      <c r="B15" s="14">
        <f>'[1]P1 Presupuesto Aprobado'!D15</f>
        <v>6500000</v>
      </c>
      <c r="C15" s="17">
        <v>6051200</v>
      </c>
      <c r="D15" s="16">
        <f>'[2]P2 Presupuesto Aprobado-Ejec '!D15</f>
        <v>0</v>
      </c>
      <c r="E15" s="16">
        <f>'[2]P2 Presupuesto Aprobado-Ejec '!E15</f>
        <v>426850</v>
      </c>
      <c r="F15" s="17">
        <f>'[2]P2 Presupuesto Aprobado-Ejec '!F15</f>
        <v>298300</v>
      </c>
      <c r="G15" s="16">
        <f>'[2]P2 Presupuesto Aprobado-Ejec '!G15</f>
        <v>347250</v>
      </c>
      <c r="H15" s="17">
        <v>541400</v>
      </c>
      <c r="I15" s="17">
        <v>608800</v>
      </c>
      <c r="J15" s="16">
        <v>510600</v>
      </c>
      <c r="K15" s="17">
        <v>558600</v>
      </c>
      <c r="L15" s="17">
        <v>582000</v>
      </c>
      <c r="M15" s="17">
        <v>601200</v>
      </c>
      <c r="N15" s="17">
        <v>546000</v>
      </c>
      <c r="O15" s="17">
        <v>1030200</v>
      </c>
      <c r="P15" s="19">
        <f t="shared" si="2"/>
        <v>6051200</v>
      </c>
    </row>
    <row r="16" spans="1:16" x14ac:dyDescent="0.25">
      <c r="A16" s="13" t="s">
        <v>5</v>
      </c>
      <c r="B16" s="49">
        <f>'[1]P1 Presupuesto Aprobado'!D16</f>
        <v>0</v>
      </c>
      <c r="C16" s="17">
        <v>0</v>
      </c>
      <c r="D16" s="16">
        <f>'[2]P2 Presupuesto Aprobado-Ejec '!D16</f>
        <v>0</v>
      </c>
      <c r="E16" s="16">
        <f>'[2]P2 Presupuesto Aprobado-Ejec '!E16</f>
        <v>0</v>
      </c>
      <c r="F16" s="17">
        <f>'[2]P2 Presupuesto Aprobado-Ejec '!F16</f>
        <v>0</v>
      </c>
      <c r="G16" s="16">
        <f>'[2]P2 Presupuesto Aprobado-Ejec '!G16</f>
        <v>0</v>
      </c>
      <c r="J16" s="18"/>
      <c r="K16" s="51"/>
      <c r="L16" s="17"/>
      <c r="M16" s="17"/>
      <c r="N16" s="17">
        <v>8181108.3700000001</v>
      </c>
      <c r="O16" s="17">
        <v>8186191.7300000004</v>
      </c>
      <c r="P16" s="19">
        <f t="shared" si="2"/>
        <v>16367300.100000001</v>
      </c>
    </row>
    <row r="17" spans="1:16" x14ac:dyDescent="0.25">
      <c r="A17" s="13" t="s">
        <v>6</v>
      </c>
      <c r="B17" s="14">
        <f>'[1]P1 Presupuesto Aprobado'!D17</f>
        <v>96019047</v>
      </c>
      <c r="C17" s="17">
        <v>95814840.409999996</v>
      </c>
      <c r="D17" s="16">
        <f>'[2]P2 Presupuesto Aprobado-Ejec '!D17</f>
        <v>49868.34</v>
      </c>
      <c r="E17" s="16">
        <f>'[2]P2 Presupuesto Aprobado-Ejec '!E17</f>
        <v>13561868.9</v>
      </c>
      <c r="F17" s="17">
        <f>'[2]P2 Presupuesto Aprobado-Ejec '!F17</f>
        <v>7212568.5899999999</v>
      </c>
      <c r="G17" s="16">
        <f>'[2]P2 Presupuesto Aprobado-Ejec '!G17</f>
        <v>7993853.0300000003</v>
      </c>
      <c r="H17" s="17">
        <v>9784629.7300000004</v>
      </c>
      <c r="I17" s="17">
        <v>7986348.2300000004</v>
      </c>
      <c r="J17" s="50">
        <v>7647649.6500000004</v>
      </c>
      <c r="K17" s="16">
        <v>8591823.5099999998</v>
      </c>
      <c r="L17" s="17">
        <v>8145077.6799999997</v>
      </c>
      <c r="M17" s="17">
        <v>8339775.1600000001</v>
      </c>
      <c r="N17" s="17"/>
      <c r="O17" s="17"/>
      <c r="P17" s="19">
        <f t="shared" si="2"/>
        <v>79313462.819999993</v>
      </c>
    </row>
    <row r="18" spans="1:16" x14ac:dyDescent="0.25">
      <c r="A18" s="9" t="s">
        <v>7</v>
      </c>
      <c r="B18" s="20">
        <f>SUM(B19:B27)</f>
        <v>769419012</v>
      </c>
      <c r="C18" s="20">
        <f>SUM(C19:C27)</f>
        <v>202395656.58000001</v>
      </c>
      <c r="D18" s="20">
        <f t="shared" ref="D18:O18" si="3">SUM(D19:D27)</f>
        <v>2370736.56</v>
      </c>
      <c r="E18" s="20">
        <f t="shared" si="3"/>
        <v>8346218.5099999998</v>
      </c>
      <c r="F18" s="20">
        <f t="shared" si="3"/>
        <v>5400342.5199999996</v>
      </c>
      <c r="G18" s="20">
        <f t="shared" si="3"/>
        <v>15563288.199999999</v>
      </c>
      <c r="H18" s="11">
        <f t="shared" si="3"/>
        <v>6586646.3700000001</v>
      </c>
      <c r="I18" s="11">
        <f t="shared" si="3"/>
        <v>8529691.5800000001</v>
      </c>
      <c r="J18" s="11">
        <f t="shared" si="3"/>
        <v>4078532.71</v>
      </c>
      <c r="K18" s="11">
        <f>SUM(K19:K27)</f>
        <v>8701117.6300000008</v>
      </c>
      <c r="L18" s="11">
        <f t="shared" si="3"/>
        <v>7784153.5500000007</v>
      </c>
      <c r="M18" s="11">
        <f t="shared" si="3"/>
        <v>9898347.0200000014</v>
      </c>
      <c r="N18" s="11">
        <f t="shared" si="3"/>
        <v>16116370.049999999</v>
      </c>
      <c r="O18" s="11">
        <f t="shared" si="3"/>
        <v>26249490.300000004</v>
      </c>
      <c r="P18" s="12">
        <f>SUM(D18:O18)</f>
        <v>119624935</v>
      </c>
    </row>
    <row r="19" spans="1:16" x14ac:dyDescent="0.25">
      <c r="A19" s="13" t="s">
        <v>8</v>
      </c>
      <c r="B19" s="14">
        <f>'[1]P1 Presupuesto Aprobado'!D19</f>
        <v>29040000</v>
      </c>
      <c r="C19" s="17">
        <v>29040400</v>
      </c>
      <c r="D19" s="16">
        <f>'[2]P2 Presupuesto Aprobado-Ejec '!D19</f>
        <v>2289340.75</v>
      </c>
      <c r="E19" s="16">
        <f>'[2]P2 Presupuesto Aprobado-Ejec '!E19</f>
        <v>2190457.35</v>
      </c>
      <c r="F19" s="17">
        <f>'[2]P2 Presupuesto Aprobado-Ejec '!F19</f>
        <v>2330391.42</v>
      </c>
      <c r="G19" s="16">
        <f>'[2]P2 Presupuesto Aprobado-Ejec '!G19</f>
        <v>2157908.5699999998</v>
      </c>
      <c r="H19" s="16">
        <v>2516953.13</v>
      </c>
      <c r="I19" s="17">
        <v>2660332.7599999998</v>
      </c>
      <c r="J19" s="50">
        <v>2566800</v>
      </c>
      <c r="K19" s="16">
        <v>2274922.29</v>
      </c>
      <c r="L19" s="17">
        <v>2535357.0699999998</v>
      </c>
      <c r="M19" s="17">
        <v>2524925.63</v>
      </c>
      <c r="N19" s="17">
        <v>2337654.61</v>
      </c>
      <c r="O19" s="17">
        <v>2412506.3199999998</v>
      </c>
      <c r="P19" s="19">
        <f t="shared" si="2"/>
        <v>28797549.899999999</v>
      </c>
    </row>
    <row r="20" spans="1:16" x14ac:dyDescent="0.25">
      <c r="A20" s="13" t="s">
        <v>9</v>
      </c>
      <c r="B20" s="14">
        <f>'[1]P1 Presupuesto Aprobado'!D20</f>
        <v>17262493</v>
      </c>
      <c r="C20" s="17">
        <v>31007775.899999999</v>
      </c>
      <c r="D20" s="16">
        <f>'[2]P2 Presupuesto Aprobado-Ejec '!D20</f>
        <v>0</v>
      </c>
      <c r="E20" s="16">
        <f>'[2]P2 Presupuesto Aprobado-Ejec '!E20</f>
        <v>845812</v>
      </c>
      <c r="F20" s="17">
        <f>'[2]P2 Presupuesto Aprobado-Ejec '!F20</f>
        <v>156084.5</v>
      </c>
      <c r="G20" s="16">
        <v>415572.11</v>
      </c>
      <c r="H20" s="16">
        <v>204160.06</v>
      </c>
      <c r="I20" s="17">
        <v>266919.5</v>
      </c>
      <c r="J20" s="50">
        <v>155853.17000000001</v>
      </c>
      <c r="K20" s="16">
        <v>124530.12</v>
      </c>
      <c r="L20" s="17"/>
      <c r="M20" s="17">
        <v>1316313.17</v>
      </c>
      <c r="N20" s="17">
        <v>1939299.51</v>
      </c>
      <c r="O20" s="17">
        <v>10077504.939999999</v>
      </c>
      <c r="P20" s="19">
        <f t="shared" si="2"/>
        <v>15502049.079999998</v>
      </c>
    </row>
    <row r="21" spans="1:16" x14ac:dyDescent="0.25">
      <c r="A21" s="13" t="s">
        <v>10</v>
      </c>
      <c r="B21" s="14">
        <f>'[1]P1 Presupuesto Aprobado'!D21</f>
        <v>11770870</v>
      </c>
      <c r="C21" s="17">
        <v>16184143.65</v>
      </c>
      <c r="D21" s="16">
        <f>'[2]P2 Presupuesto Aprobado-Ejec '!D21</f>
        <v>0</v>
      </c>
      <c r="E21" s="16">
        <f>'[2]P2 Presupuesto Aprobado-Ejec '!E21</f>
        <v>1484402.5</v>
      </c>
      <c r="F21" s="17">
        <f>'[2]P2 Presupuesto Aprobado-Ejec '!F21</f>
        <v>877087.5</v>
      </c>
      <c r="G21" s="16">
        <f>'[2]P2 Presupuesto Aprobado-Ejec '!G21</f>
        <v>549662.5</v>
      </c>
      <c r="H21" s="16">
        <v>1406437.5</v>
      </c>
      <c r="I21" s="17">
        <v>1684702.5</v>
      </c>
      <c r="K21" s="16">
        <v>1357478</v>
      </c>
      <c r="L21" s="17">
        <v>1645942.5</v>
      </c>
      <c r="M21" s="17">
        <v>2186317.5</v>
      </c>
      <c r="N21" s="17">
        <v>1306743.5</v>
      </c>
      <c r="O21" s="17">
        <v>2791152.65</v>
      </c>
      <c r="P21" s="19">
        <f t="shared" si="2"/>
        <v>15289926.65</v>
      </c>
    </row>
    <row r="22" spans="1:16" x14ac:dyDescent="0.25">
      <c r="A22" s="13" t="s">
        <v>11</v>
      </c>
      <c r="B22" s="14">
        <f>'[1]P1 Presupuesto Aprobado'!D22</f>
        <v>900340</v>
      </c>
      <c r="C22" s="17">
        <v>744281.19</v>
      </c>
      <c r="D22" s="16">
        <f>'[2]P2 Presupuesto Aprobado-Ejec '!D22</f>
        <v>0</v>
      </c>
      <c r="E22" s="16">
        <f>'[2]P2 Presupuesto Aprobado-Ejec '!E22</f>
        <v>0</v>
      </c>
      <c r="F22" s="17">
        <f>'[2]P2 Presupuesto Aprobado-Ejec '!F22</f>
        <v>0</v>
      </c>
      <c r="G22" s="16">
        <f>'[2]P2 Presupuesto Aprobado-Ejec '!G22</f>
        <v>0</v>
      </c>
      <c r="H22" s="16"/>
      <c r="I22" s="17">
        <v>53390.98</v>
      </c>
      <c r="K22" s="16">
        <v>223520</v>
      </c>
      <c r="L22" s="17"/>
      <c r="M22" s="17">
        <v>89560</v>
      </c>
      <c r="N22" s="17">
        <v>12120</v>
      </c>
      <c r="O22" s="17">
        <v>55520</v>
      </c>
      <c r="P22" s="19">
        <f t="shared" si="2"/>
        <v>434110.98</v>
      </c>
    </row>
    <row r="23" spans="1:16" x14ac:dyDescent="0.25">
      <c r="A23" s="13" t="s">
        <v>12</v>
      </c>
      <c r="B23" s="14">
        <f>'[1]P1 Presupuesto Aprobado'!D23</f>
        <v>25780000</v>
      </c>
      <c r="C23" s="17">
        <v>23918045.460000001</v>
      </c>
      <c r="D23" s="16">
        <f>'[2]P2 Presupuesto Aprobado-Ejec '!D23</f>
        <v>0</v>
      </c>
      <c r="E23" s="16">
        <f>'[2]P2 Presupuesto Aprobado-Ejec '!E23</f>
        <v>1884596.86</v>
      </c>
      <c r="F23" s="17">
        <f>'[2]P2 Presupuesto Aprobado-Ejec '!F23</f>
        <v>871109.93</v>
      </c>
      <c r="G23" s="16">
        <f>'[2]P2 Presupuesto Aprobado-Ejec '!G23</f>
        <v>2099319.04</v>
      </c>
      <c r="H23" s="16">
        <v>978744.69</v>
      </c>
      <c r="I23" s="17">
        <v>900609.93</v>
      </c>
      <c r="J23" s="16">
        <v>831178.73</v>
      </c>
      <c r="K23" s="17">
        <v>946441.13</v>
      </c>
      <c r="L23" s="17">
        <v>1465497.83</v>
      </c>
      <c r="M23" s="17">
        <v>2025915.83</v>
      </c>
      <c r="N23" s="17">
        <v>8144348.1500000004</v>
      </c>
      <c r="O23" s="17">
        <v>3277455.85</v>
      </c>
      <c r="P23" s="19">
        <f t="shared" si="2"/>
        <v>23425217.970000003</v>
      </c>
    </row>
    <row r="24" spans="1:16" x14ac:dyDescent="0.25">
      <c r="A24" s="13" t="s">
        <v>13</v>
      </c>
      <c r="B24" s="14">
        <f>'[1]P1 Presupuesto Aprobado'!D24</f>
        <v>12700000</v>
      </c>
      <c r="C24" s="17">
        <v>11156519.710000001</v>
      </c>
      <c r="D24" s="16">
        <f>'[2]P2 Presupuesto Aprobado-Ejec '!D24</f>
        <v>81395.81</v>
      </c>
      <c r="E24" s="16">
        <f>'[2]P2 Presupuesto Aprobado-Ejec '!E24</f>
        <v>840714.67</v>
      </c>
      <c r="F24" s="17">
        <f>'[2]P2 Presupuesto Aprobado-Ejec '!F24</f>
        <v>676936.38</v>
      </c>
      <c r="G24" s="16">
        <f>'[2]P2 Presupuesto Aprobado-Ejec '!G24</f>
        <v>4614346.4800000004</v>
      </c>
      <c r="H24" s="16">
        <v>448074.79</v>
      </c>
      <c r="I24" s="17">
        <v>1482192.17</v>
      </c>
      <c r="J24" s="16">
        <v>447198.41</v>
      </c>
      <c r="K24" s="17">
        <v>421588.99</v>
      </c>
      <c r="L24" s="17">
        <v>847026.15</v>
      </c>
      <c r="M24" s="17"/>
      <c r="N24" s="17">
        <v>423412.47</v>
      </c>
      <c r="O24" s="17">
        <v>810465.3</v>
      </c>
      <c r="P24" s="19">
        <f t="shared" si="2"/>
        <v>11093351.620000001</v>
      </c>
    </row>
    <row r="25" spans="1:16" x14ac:dyDescent="0.25">
      <c r="A25" s="13" t="s">
        <v>14</v>
      </c>
      <c r="B25" s="14">
        <f>'[1]P1 Presupuesto Aprobado'!D25</f>
        <v>32223537</v>
      </c>
      <c r="C25" s="17">
        <v>11085919.619999999</v>
      </c>
      <c r="D25" s="16">
        <f>'[2]P2 Presupuesto Aprobado-Ejec '!D25</f>
        <v>0</v>
      </c>
      <c r="E25" s="16">
        <f>'[2]P2 Presupuesto Aprobado-Ejec '!E25</f>
        <v>0</v>
      </c>
      <c r="F25" s="17">
        <f>'[2]P2 Presupuesto Aprobado-Ejec '!F25</f>
        <v>332055</v>
      </c>
      <c r="G25" s="16">
        <f>'[2]P2 Presupuesto Aprobado-Ejec '!G25</f>
        <v>143075</v>
      </c>
      <c r="H25" s="16">
        <v>16520</v>
      </c>
      <c r="I25" s="17">
        <v>204767.82</v>
      </c>
      <c r="J25" s="16">
        <v>16520</v>
      </c>
      <c r="K25" s="17"/>
      <c r="L25" s="17"/>
      <c r="M25" s="17">
        <v>294616.77</v>
      </c>
      <c r="N25" s="17">
        <v>1212765.1100000001</v>
      </c>
      <c r="O25" s="17">
        <v>2758480.03</v>
      </c>
      <c r="P25" s="19">
        <f t="shared" si="2"/>
        <v>4978799.7300000004</v>
      </c>
    </row>
    <row r="26" spans="1:16" x14ac:dyDescent="0.25">
      <c r="A26" s="13" t="s">
        <v>15</v>
      </c>
      <c r="B26" s="14">
        <f>'[1]P1 Presupuesto Aprobado'!D26</f>
        <v>632641772</v>
      </c>
      <c r="C26" s="17">
        <v>70371043.590000004</v>
      </c>
      <c r="D26" s="16">
        <f>'[2]P2 Presupuesto Aprobado-Ejec '!D26</f>
        <v>0</v>
      </c>
      <c r="E26" s="16">
        <f>'[2]P2 Presupuesto Aprobado-Ejec '!E26</f>
        <v>1100235.1299999999</v>
      </c>
      <c r="F26" s="17">
        <f>'[2]P2 Presupuesto Aprobado-Ejec '!F26</f>
        <v>156677.79</v>
      </c>
      <c r="G26" s="16">
        <f>'[2]P2 Presupuesto Aprobado-Ejec '!G26</f>
        <v>3324855</v>
      </c>
      <c r="H26" s="16">
        <v>918632.36</v>
      </c>
      <c r="I26" s="17">
        <v>1048748.97</v>
      </c>
      <c r="J26" s="16"/>
      <c r="K26" s="44">
        <v>2655215.1</v>
      </c>
      <c r="L26" s="17">
        <v>1290330</v>
      </c>
      <c r="M26" s="17">
        <v>236820.97</v>
      </c>
      <c r="N26" s="17">
        <v>610266.61</v>
      </c>
      <c r="O26" s="17">
        <v>2667673.14</v>
      </c>
      <c r="P26" s="19">
        <f t="shared" si="2"/>
        <v>14009455.07</v>
      </c>
    </row>
    <row r="27" spans="1:16" x14ac:dyDescent="0.25">
      <c r="A27" s="13" t="s">
        <v>16</v>
      </c>
      <c r="B27" s="14">
        <f>'[1]P1 Presupuesto Aprobado'!D27</f>
        <v>7100000</v>
      </c>
      <c r="C27" s="17">
        <v>8887527.4600000009</v>
      </c>
      <c r="D27" s="16">
        <f>'[2]P2 Presupuesto Aprobado-Ejec '!D27</f>
        <v>0</v>
      </c>
      <c r="E27" s="16">
        <f>'[2]P2 Presupuesto Aprobado-Ejec '!E27</f>
        <v>0</v>
      </c>
      <c r="F27" s="17">
        <f>'[2]P2 Presupuesto Aprobado-Ejec '!F27</f>
        <v>0</v>
      </c>
      <c r="G27" s="16">
        <f>'[2]P2 Presupuesto Aprobado-Ejec '!G27</f>
        <v>2258549.5</v>
      </c>
      <c r="H27" s="16">
        <v>97123.839999999997</v>
      </c>
      <c r="I27" s="17">
        <v>228026.95</v>
      </c>
      <c r="J27" s="16">
        <v>60982.400000000001</v>
      </c>
      <c r="K27" s="17">
        <v>697422</v>
      </c>
      <c r="L27" s="17"/>
      <c r="M27" s="17">
        <v>1223877.1499999999</v>
      </c>
      <c r="N27" s="17">
        <v>129760.09</v>
      </c>
      <c r="O27" s="17">
        <v>1398732.07</v>
      </c>
      <c r="P27" s="19">
        <f t="shared" si="2"/>
        <v>6094474</v>
      </c>
    </row>
    <row r="28" spans="1:16" x14ac:dyDescent="0.25">
      <c r="A28" s="9" t="s">
        <v>17</v>
      </c>
      <c r="B28" s="20">
        <f>SUM(B29:B37)</f>
        <v>80029183</v>
      </c>
      <c r="C28" s="20">
        <f>SUM(C29:C37)</f>
        <v>74927075.609999999</v>
      </c>
      <c r="D28" s="20">
        <f t="shared" ref="D28:G28" si="4">SUM(D29:D37)</f>
        <v>0</v>
      </c>
      <c r="E28" s="20">
        <f t="shared" si="4"/>
        <v>55561.72</v>
      </c>
      <c r="F28" s="20">
        <f t="shared" si="4"/>
        <v>305066.74</v>
      </c>
      <c r="G28" s="20">
        <f t="shared" si="4"/>
        <v>390100.24</v>
      </c>
      <c r="H28" s="11">
        <f>SUM(H29:H37)</f>
        <v>677946.29</v>
      </c>
      <c r="I28" s="11">
        <f>SUM(I29:I37)</f>
        <v>1837959.1700000002</v>
      </c>
      <c r="J28" s="11">
        <f>SUM(J29:J37)</f>
        <v>2260356.4500000002</v>
      </c>
      <c r="K28" s="11">
        <f>SUM(K29:K37)</f>
        <v>778723.16</v>
      </c>
      <c r="L28" s="11">
        <f t="shared" ref="L28:M28" si="5">SUM(L29:L37)</f>
        <v>43680516.640000001</v>
      </c>
      <c r="M28" s="11">
        <f t="shared" si="5"/>
        <v>7628760.2699999996</v>
      </c>
      <c r="N28" s="11">
        <f>SUM(N29:N37)</f>
        <v>3681988.3200000003</v>
      </c>
      <c r="O28" s="11">
        <f>SUM(O29:O37)</f>
        <v>1949976.94</v>
      </c>
      <c r="P28" s="12">
        <f t="shared" si="2"/>
        <v>63246955.940000005</v>
      </c>
    </row>
    <row r="29" spans="1:16" x14ac:dyDescent="0.25">
      <c r="A29" s="13" t="s">
        <v>18</v>
      </c>
      <c r="B29" s="14">
        <f>'[1]P1 Presupuesto Aprobado'!D29</f>
        <v>2990000</v>
      </c>
      <c r="C29" s="17">
        <v>2164458.38</v>
      </c>
      <c r="D29" s="16">
        <f>'[2]P2 Presupuesto Aprobado-Ejec '!D29</f>
        <v>0</v>
      </c>
      <c r="E29" s="16">
        <f>'[2]P2 Presupuesto Aprobado-Ejec '!E29</f>
        <v>35320</v>
      </c>
      <c r="F29" s="17">
        <f>'[2]P2 Presupuesto Aprobado-Ejec '!F29</f>
        <v>17000</v>
      </c>
      <c r="G29" s="16">
        <f>'[2]P2 Presupuesto Aprobado-Ejec '!G29</f>
        <v>0</v>
      </c>
      <c r="H29" s="16">
        <v>69600</v>
      </c>
      <c r="I29" s="17">
        <v>173193.05</v>
      </c>
      <c r="J29" s="16">
        <v>69651.67</v>
      </c>
      <c r="K29" s="17">
        <v>14268.51</v>
      </c>
      <c r="L29" s="17"/>
      <c r="M29" s="17">
        <v>490569.75</v>
      </c>
      <c r="N29" s="17">
        <v>295191.39</v>
      </c>
      <c r="O29" s="17">
        <v>370954.95</v>
      </c>
      <c r="P29" s="19">
        <f t="shared" si="2"/>
        <v>1535749.32</v>
      </c>
    </row>
    <row r="30" spans="1:16" x14ac:dyDescent="0.25">
      <c r="A30" s="13" t="s">
        <v>19</v>
      </c>
      <c r="B30" s="14">
        <f>'[1]P1 Presupuesto Aprobado'!D30</f>
        <v>3990000</v>
      </c>
      <c r="C30" s="17">
        <v>1251090.3999999999</v>
      </c>
      <c r="D30" s="16">
        <f>'[2]P2 Presupuesto Aprobado-Ejec '!D30</f>
        <v>0</v>
      </c>
      <c r="E30" s="16">
        <f>'[2]P2 Presupuesto Aprobado-Ejec '!E30</f>
        <v>0</v>
      </c>
      <c r="F30" s="17">
        <f>'[2]P2 Presupuesto Aprobado-Ejec '!F30</f>
        <v>0</v>
      </c>
      <c r="G30" s="16">
        <f>'[2]P2 Presupuesto Aprobado-Ejec '!G30</f>
        <v>0</v>
      </c>
      <c r="H30" s="16"/>
      <c r="I30" s="17">
        <v>220491.89</v>
      </c>
      <c r="J30" s="16">
        <v>10089</v>
      </c>
      <c r="K30" s="17"/>
      <c r="L30" s="17"/>
      <c r="M30" s="17">
        <v>4781.07</v>
      </c>
      <c r="N30" s="17"/>
      <c r="O30" s="17">
        <v>857615.52</v>
      </c>
      <c r="P30" s="19">
        <f t="shared" si="2"/>
        <v>1092977.48</v>
      </c>
    </row>
    <row r="31" spans="1:16" x14ac:dyDescent="0.25">
      <c r="A31" s="13" t="s">
        <v>20</v>
      </c>
      <c r="B31" s="14">
        <f>'[1]P1 Presupuesto Aprobado'!D31</f>
        <v>4891986</v>
      </c>
      <c r="C31" s="17">
        <v>4250347.41</v>
      </c>
      <c r="D31" s="16">
        <f>'[2]P2 Presupuesto Aprobado-Ejec '!D31</f>
        <v>0</v>
      </c>
      <c r="E31" s="16">
        <f>'[2]P2 Presupuesto Aprobado-Ejec '!E31</f>
        <v>0</v>
      </c>
      <c r="F31" s="17">
        <f>'[2]P2 Presupuesto Aprobado-Ejec '!F31</f>
        <v>129999.84</v>
      </c>
      <c r="G31" s="16">
        <f>'[2]P2 Presupuesto Aprobado-Ejec '!G31</f>
        <v>0</v>
      </c>
      <c r="H31" s="16"/>
      <c r="I31" s="17">
        <v>767376.9</v>
      </c>
      <c r="J31" s="16">
        <v>1875462.5</v>
      </c>
      <c r="K31" s="17"/>
      <c r="L31" s="17"/>
      <c r="M31" s="17">
        <v>44712.5</v>
      </c>
      <c r="N31" s="17">
        <v>23560</v>
      </c>
      <c r="O31" s="17">
        <v>43747</v>
      </c>
      <c r="P31" s="19">
        <f t="shared" si="2"/>
        <v>2884858.74</v>
      </c>
    </row>
    <row r="32" spans="1:16" x14ac:dyDescent="0.25">
      <c r="A32" s="13" t="s">
        <v>21</v>
      </c>
      <c r="B32" s="14">
        <f>'[1]P1 Presupuesto Aprobado'!D32</f>
        <v>0</v>
      </c>
      <c r="C32" s="17">
        <v>0</v>
      </c>
      <c r="D32" s="16">
        <f>'[2]P2 Presupuesto Aprobado-Ejec '!D32</f>
        <v>0</v>
      </c>
      <c r="E32" s="16">
        <f>'[2]P2 Presupuesto Aprobado-Ejec '!E32</f>
        <v>0</v>
      </c>
      <c r="F32" s="17">
        <f>'[2]P2 Presupuesto Aprobado-Ejec '!F32</f>
        <v>0</v>
      </c>
      <c r="G32" s="16">
        <f>'[2]P2 Presupuesto Aprobado-Ejec '!G32</f>
        <v>0</v>
      </c>
      <c r="H32" s="16"/>
      <c r="J32" s="16"/>
      <c r="K32" s="17"/>
      <c r="L32" s="17"/>
      <c r="M32" s="17"/>
      <c r="O32" s="17"/>
      <c r="P32" s="19">
        <f t="shared" si="2"/>
        <v>0</v>
      </c>
    </row>
    <row r="33" spans="1:16" x14ac:dyDescent="0.25">
      <c r="A33" s="13" t="s">
        <v>22</v>
      </c>
      <c r="B33" s="14">
        <f>'[1]P1 Presupuesto Aprobado'!D33</f>
        <v>7018000</v>
      </c>
      <c r="C33" s="17">
        <v>1622291.94</v>
      </c>
      <c r="D33" s="16">
        <f>'[2]P2 Presupuesto Aprobado-Ejec '!D33</f>
        <v>0</v>
      </c>
      <c r="E33" s="16">
        <f>'[2]P2 Presupuesto Aprobado-Ejec '!E33</f>
        <v>0</v>
      </c>
      <c r="F33" s="17">
        <f>'[2]P2 Presupuesto Aprobado-Ejec '!F33</f>
        <v>0</v>
      </c>
      <c r="G33" s="16">
        <f>'[2]P2 Presupuesto Aprobado-Ejec '!G33</f>
        <v>356360</v>
      </c>
      <c r="H33" s="16">
        <v>72762.929999999993</v>
      </c>
      <c r="I33" s="17">
        <v>189711.78</v>
      </c>
      <c r="J33" s="16"/>
      <c r="K33" s="17"/>
      <c r="L33" s="17"/>
      <c r="M33" s="17">
        <v>10398.02</v>
      </c>
      <c r="N33" s="17">
        <v>2966.01</v>
      </c>
      <c r="O33" s="17">
        <v>9116.99</v>
      </c>
      <c r="P33" s="19">
        <f t="shared" si="2"/>
        <v>641315.73</v>
      </c>
    </row>
    <row r="34" spans="1:16" x14ac:dyDescent="0.25">
      <c r="A34" s="13" t="s">
        <v>23</v>
      </c>
      <c r="B34" s="14">
        <f>'[1]P1 Presupuesto Aprobado'!D34</f>
        <v>2620678</v>
      </c>
      <c r="C34" s="17">
        <v>2260296.48</v>
      </c>
      <c r="D34" s="16">
        <f>'[2]P2 Presupuesto Aprobado-Ejec '!D34</f>
        <v>0</v>
      </c>
      <c r="E34" s="16">
        <f>'[2]P2 Presupuesto Aprobado-Ejec '!E34</f>
        <v>0</v>
      </c>
      <c r="F34" s="17">
        <f>'[2]P2 Presupuesto Aprobado-Ejec '!F34</f>
        <v>0</v>
      </c>
      <c r="G34" s="16">
        <f>'[2]P2 Presupuesto Aprobado-Ejec '!G34</f>
        <v>33740.239999999998</v>
      </c>
      <c r="H34" s="16"/>
      <c r="I34" s="17">
        <v>7704.75</v>
      </c>
      <c r="J34" s="16"/>
      <c r="K34" s="17"/>
      <c r="L34" s="17"/>
      <c r="M34" s="17">
        <v>28458.799999999999</v>
      </c>
      <c r="N34" s="17">
        <v>963736.45</v>
      </c>
      <c r="O34" s="17">
        <v>11354.51</v>
      </c>
      <c r="P34" s="19">
        <f t="shared" si="2"/>
        <v>1044994.75</v>
      </c>
    </row>
    <row r="35" spans="1:16" x14ac:dyDescent="0.25">
      <c r="A35" s="13" t="s">
        <v>24</v>
      </c>
      <c r="B35" s="14">
        <f>'[1]P1 Presupuesto Aprobado'!D35</f>
        <v>45427433</v>
      </c>
      <c r="C35" s="17">
        <v>45579672.409999996</v>
      </c>
      <c r="D35" s="16">
        <f>'[2]P2 Presupuesto Aprobado-Ejec '!D35</f>
        <v>0</v>
      </c>
      <c r="E35" s="16">
        <f>'[2]P2 Presupuesto Aprobado-Ejec '!E35</f>
        <v>0</v>
      </c>
      <c r="F35" s="17">
        <f>'[2]P2 Presupuesto Aprobado-Ejec '!F35</f>
        <v>0</v>
      </c>
      <c r="G35" s="16">
        <f>'[2]P2 Presupuesto Aprobado-Ejec '!G35</f>
        <v>0</v>
      </c>
      <c r="H35" s="16">
        <v>122986.16</v>
      </c>
      <c r="I35" s="17">
        <v>15459.22</v>
      </c>
      <c r="J35" s="16"/>
      <c r="K35" s="17"/>
      <c r="L35" s="17">
        <v>43500000</v>
      </c>
      <c r="M35" s="17">
        <v>33472.03</v>
      </c>
      <c r="N35" s="17">
        <v>422626.58</v>
      </c>
      <c r="O35" s="17"/>
      <c r="P35" s="19">
        <f t="shared" si="2"/>
        <v>44094543.990000002</v>
      </c>
    </row>
    <row r="36" spans="1:16" x14ac:dyDescent="0.25">
      <c r="A36" s="13" t="s">
        <v>25</v>
      </c>
      <c r="B36" s="17">
        <f>'[1]P1 Presupuesto Aprobado'!D36</f>
        <v>0</v>
      </c>
      <c r="C36" s="17">
        <v>0</v>
      </c>
      <c r="D36" s="16">
        <f>'[2]P2 Presupuesto Aprobado-Ejec '!D36</f>
        <v>0</v>
      </c>
      <c r="E36" s="16">
        <f>'[2]P2 Presupuesto Aprobado-Ejec '!E36</f>
        <v>0</v>
      </c>
      <c r="F36" s="17">
        <f>'[2]P2 Presupuesto Aprobado-Ejec '!F36</f>
        <v>0</v>
      </c>
      <c r="G36" s="16">
        <f>'[2]P2 Presupuesto Aprobado-Ejec '!G36</f>
        <v>0</v>
      </c>
      <c r="J36" s="18"/>
      <c r="K36" s="17"/>
      <c r="L36" s="17"/>
      <c r="M36" s="17">
        <v>7016368.0999999996</v>
      </c>
      <c r="N36" s="47">
        <v>1973907.89</v>
      </c>
      <c r="O36" s="17">
        <v>657187.97</v>
      </c>
      <c r="P36" s="19">
        <f t="shared" si="2"/>
        <v>9647463.9600000009</v>
      </c>
    </row>
    <row r="37" spans="1:16" x14ac:dyDescent="0.25">
      <c r="A37" s="13" t="s">
        <v>26</v>
      </c>
      <c r="B37" s="14">
        <f>'[1]P1 Presupuesto Aprobado'!D37</f>
        <v>13091086</v>
      </c>
      <c r="C37" s="17">
        <v>17798918.59</v>
      </c>
      <c r="D37" s="16">
        <f>'[2]P2 Presupuesto Aprobado-Ejec '!D37</f>
        <v>0</v>
      </c>
      <c r="E37" s="16">
        <f>'[2]P2 Presupuesto Aprobado-Ejec '!E37</f>
        <v>20241.72</v>
      </c>
      <c r="F37" s="17">
        <f>'[2]P2 Presupuesto Aprobado-Ejec '!F37</f>
        <v>158066.9</v>
      </c>
      <c r="G37" s="16">
        <f>'[2]P2 Presupuesto Aprobado-Ejec '!G37</f>
        <v>0</v>
      </c>
      <c r="H37" s="16">
        <v>412597.2</v>
      </c>
      <c r="I37" s="17">
        <v>464021.58</v>
      </c>
      <c r="J37" s="16">
        <v>305153.28000000003</v>
      </c>
      <c r="K37" s="17">
        <v>764454.65</v>
      </c>
      <c r="L37" s="17">
        <v>180516.64</v>
      </c>
      <c r="M37" s="17"/>
      <c r="N37" s="17"/>
      <c r="O37" s="17"/>
      <c r="P37" s="19">
        <f t="shared" si="2"/>
        <v>2305051.9700000002</v>
      </c>
    </row>
    <row r="38" spans="1:16" x14ac:dyDescent="0.25">
      <c r="A38" s="9" t="s">
        <v>27</v>
      </c>
      <c r="B38" s="20">
        <f>SUM(B39:B46)</f>
        <v>1102355819</v>
      </c>
      <c r="C38" s="20">
        <f>SUM(C39:C46)</f>
        <v>1059224025.35</v>
      </c>
      <c r="D38" s="20">
        <f t="shared" ref="D38:G38" si="6">SUM(D39:D46)</f>
        <v>18105951.829999998</v>
      </c>
      <c r="E38" s="20">
        <f t="shared" si="6"/>
        <v>23771182.460000001</v>
      </c>
      <c r="F38" s="20">
        <f t="shared" si="6"/>
        <v>18993212.229999997</v>
      </c>
      <c r="G38" s="20">
        <f t="shared" si="6"/>
        <v>257922676.44999999</v>
      </c>
      <c r="H38" s="11">
        <f t="shared" ref="H38" si="7">SUM(H39:H49)</f>
        <v>97325953.819999993</v>
      </c>
      <c r="I38" s="11">
        <f>SUM(I39:I49)</f>
        <v>84027673.659999996</v>
      </c>
      <c r="J38" s="11">
        <f>SUM(J39:J49)</f>
        <v>76333655.5</v>
      </c>
      <c r="K38" s="11">
        <f>SUM(K39:K49)</f>
        <v>84657340.659999996</v>
      </c>
      <c r="L38" s="11">
        <f t="shared" ref="L38:M38" si="8">SUM(L39:L49)</f>
        <v>71012801.5</v>
      </c>
      <c r="M38" s="11">
        <f t="shared" si="8"/>
        <v>85340079.390000001</v>
      </c>
      <c r="N38" s="11">
        <f>SUM(N39:N49)</f>
        <v>94111707.879999995</v>
      </c>
      <c r="O38" s="11">
        <f>SUM(O39:O49)</f>
        <v>78891720.449999988</v>
      </c>
      <c r="P38" s="12">
        <f t="shared" si="2"/>
        <v>990493955.82999992</v>
      </c>
    </row>
    <row r="39" spans="1:16" x14ac:dyDescent="0.25">
      <c r="A39" s="13" t="s">
        <v>28</v>
      </c>
      <c r="B39" s="14">
        <f>'[1]P1 Presupuesto Aprobado'!D39</f>
        <v>161843140</v>
      </c>
      <c r="C39" s="17">
        <v>116724346.34999999</v>
      </c>
      <c r="D39" s="16">
        <f>'[2]P2 Presupuesto Aprobado-Ejec '!D39</f>
        <v>0</v>
      </c>
      <c r="E39" s="16">
        <f>'[2]P2 Presupuesto Aprobado-Ejec '!E39</f>
        <v>3616083.12</v>
      </c>
      <c r="F39" s="17">
        <f>'[2]P2 Presupuesto Aprobado-Ejec '!F39</f>
        <v>887260.4</v>
      </c>
      <c r="G39" s="16">
        <f>'[2]P2 Presupuesto Aprobado-Ejec '!G39</f>
        <v>18147772.309999999</v>
      </c>
      <c r="H39" s="16">
        <v>328294</v>
      </c>
      <c r="I39" s="17">
        <v>399570</v>
      </c>
      <c r="J39" s="16">
        <v>6000000</v>
      </c>
      <c r="K39" s="17">
        <v>1029237</v>
      </c>
      <c r="L39" s="17">
        <v>481149</v>
      </c>
      <c r="M39" s="17">
        <v>1711976.2</v>
      </c>
      <c r="N39" s="17">
        <v>17168382.379999999</v>
      </c>
      <c r="O39" s="17">
        <v>1948394.24</v>
      </c>
      <c r="P39" s="19">
        <f t="shared" si="2"/>
        <v>51718118.649999999</v>
      </c>
    </row>
    <row r="40" spans="1:16" x14ac:dyDescent="0.25">
      <c r="A40" s="13" t="s">
        <v>29</v>
      </c>
      <c r="B40" s="14">
        <f>'[1]P1 Presupuesto Aprobado'!D40</f>
        <v>923319911</v>
      </c>
      <c r="C40" s="17">
        <v>923319911</v>
      </c>
      <c r="D40" s="16">
        <f>'[2]P2 Presupuesto Aprobado-Ejec '!D40</f>
        <v>18105951.829999998</v>
      </c>
      <c r="E40" s="16">
        <f>'[2]P2 Presupuesto Aprobado-Ejec '!E40</f>
        <v>18105951.829999998</v>
      </c>
      <c r="F40" s="17">
        <f>'[2]P2 Presupuesto Aprobado-Ejec '!F40</f>
        <v>18105951.829999998</v>
      </c>
      <c r="G40" s="16">
        <f>'[2]P2 Presupuesto Aprobado-Ejec '!G40</f>
        <v>226716334.50999999</v>
      </c>
      <c r="H40" s="16">
        <v>96997659.819999993</v>
      </c>
      <c r="I40" s="17">
        <v>83628103.659999996</v>
      </c>
      <c r="J40" s="16">
        <v>70258547.5</v>
      </c>
      <c r="K40" s="17">
        <v>83628103.659999996</v>
      </c>
      <c r="L40" s="17">
        <v>70258547.5</v>
      </c>
      <c r="M40" s="17">
        <v>83628103.189999998</v>
      </c>
      <c r="N40" s="17">
        <v>76943325.5</v>
      </c>
      <c r="O40" s="17">
        <v>76943326.209999993</v>
      </c>
      <c r="P40" s="19">
        <f t="shared" si="2"/>
        <v>923319907.03999996</v>
      </c>
    </row>
    <row r="41" spans="1:16" x14ac:dyDescent="0.25">
      <c r="A41" s="13" t="s">
        <v>30</v>
      </c>
      <c r="B41" s="49">
        <f>'[1]P1 Presupuesto Aprobado'!D41</f>
        <v>0</v>
      </c>
      <c r="C41" s="17">
        <v>0</v>
      </c>
      <c r="D41" s="16">
        <f>'[2]P2 Presupuesto Aprobado-Ejec '!D41</f>
        <v>0</v>
      </c>
      <c r="E41" s="16">
        <f>'[2]P2 Presupuesto Aprobado-Ejec '!E41</f>
        <v>0</v>
      </c>
      <c r="F41" s="17">
        <f>'[2]P2 Presupuesto Aprobado-Ejec '!F41</f>
        <v>0</v>
      </c>
      <c r="G41" s="16"/>
      <c r="H41" s="16"/>
      <c r="I41" s="17"/>
      <c r="J41" s="18"/>
      <c r="K41" s="17"/>
      <c r="L41" s="17">
        <v>273105</v>
      </c>
      <c r="M41" s="17"/>
      <c r="N41" s="17"/>
      <c r="O41" s="17"/>
      <c r="P41" s="19">
        <f t="shared" si="2"/>
        <v>273105</v>
      </c>
    </row>
    <row r="42" spans="1:16" x14ac:dyDescent="0.25">
      <c r="A42" s="13" t="s">
        <v>31</v>
      </c>
      <c r="B42" s="49">
        <f>'[1]P1 Presupuesto Aprobado'!D42</f>
        <v>0</v>
      </c>
      <c r="C42" s="17">
        <v>0</v>
      </c>
      <c r="D42" s="16">
        <f>'[2]P2 Presupuesto Aprobado-Ejec '!D42</f>
        <v>0</v>
      </c>
      <c r="E42" s="16">
        <f>'[2]P2 Presupuesto Aprobado-Ejec '!E42</f>
        <v>0</v>
      </c>
      <c r="F42" s="17">
        <f>'[2]P2 Presupuesto Aprobado-Ejec '!F42</f>
        <v>0</v>
      </c>
      <c r="G42" s="16">
        <f>'[2]P2 Presupuesto Aprobado-Ejec '!G42</f>
        <v>0</v>
      </c>
      <c r="H42" s="18"/>
      <c r="I42" s="17"/>
      <c r="J42" s="18"/>
      <c r="K42" s="17"/>
      <c r="L42" s="17"/>
      <c r="M42" s="17"/>
      <c r="N42" s="17"/>
      <c r="O42" s="17"/>
      <c r="P42" s="19">
        <f t="shared" si="2"/>
        <v>0</v>
      </c>
    </row>
    <row r="43" spans="1:16" x14ac:dyDescent="0.25">
      <c r="A43" s="13" t="s">
        <v>32</v>
      </c>
      <c r="B43" s="49">
        <f>'[1]P1 Presupuesto Aprobado'!D43</f>
        <v>0</v>
      </c>
      <c r="C43" s="17">
        <v>0</v>
      </c>
      <c r="D43" s="16">
        <f>'[2]P2 Presupuesto Aprobado-Ejec '!D43</f>
        <v>0</v>
      </c>
      <c r="E43" s="16">
        <f>'[2]P2 Presupuesto Aprobado-Ejec '!E43</f>
        <v>0</v>
      </c>
      <c r="F43" s="17">
        <f>'[2]P2 Presupuesto Aprobado-Ejec '!F43</f>
        <v>0</v>
      </c>
      <c r="G43" s="16">
        <f>'[2]P2 Presupuesto Aprobado-Ejec '!G43</f>
        <v>0</v>
      </c>
      <c r="H43" s="18"/>
      <c r="I43" s="17"/>
      <c r="J43" s="18"/>
      <c r="K43" s="17"/>
      <c r="L43" s="17"/>
      <c r="M43" s="17"/>
      <c r="N43" s="17"/>
      <c r="O43" s="17"/>
      <c r="P43" s="19">
        <f t="shared" si="2"/>
        <v>0</v>
      </c>
    </row>
    <row r="44" spans="1:16" x14ac:dyDescent="0.25">
      <c r="A44" s="13" t="s">
        <v>33</v>
      </c>
      <c r="B44" s="14">
        <f>'[1]P1 Presupuesto Aprobado'!D44</f>
        <v>0</v>
      </c>
      <c r="C44" s="22">
        <v>0</v>
      </c>
      <c r="D44" s="16">
        <f>'[2]P2 Presupuesto Aprobado-Ejec '!D44</f>
        <v>0</v>
      </c>
      <c r="E44" s="16">
        <f>'[2]P2 Presupuesto Aprobado-Ejec '!E44</f>
        <v>0</v>
      </c>
      <c r="F44" s="17">
        <f>'[2]P2 Presupuesto Aprobado-Ejec '!F44</f>
        <v>0</v>
      </c>
      <c r="G44" s="16">
        <f>'[2]P2 Presupuesto Aprobado-Ejec '!G44</f>
        <v>0</v>
      </c>
      <c r="H44" s="18"/>
      <c r="I44" s="17"/>
      <c r="J44" s="18"/>
      <c r="K44" s="17"/>
      <c r="L44" s="17"/>
      <c r="M44" s="17"/>
      <c r="N44" s="17"/>
      <c r="O44" s="17"/>
      <c r="P44" s="19">
        <f t="shared" si="2"/>
        <v>0</v>
      </c>
    </row>
    <row r="45" spans="1:16" x14ac:dyDescent="0.25">
      <c r="A45" s="13" t="s">
        <v>34</v>
      </c>
      <c r="B45" s="23">
        <f>'[1]P1 Presupuesto Aprobado'!D45</f>
        <v>17192768</v>
      </c>
      <c r="C45" s="22">
        <v>19179768</v>
      </c>
      <c r="D45" s="16">
        <f>'[2]P2 Presupuesto Aprobado-Ejec '!D45</f>
        <v>0</v>
      </c>
      <c r="E45" s="16">
        <f>'[2]P2 Presupuesto Aprobado-Ejec '!E45</f>
        <v>2049147.51</v>
      </c>
      <c r="F45" s="17">
        <f>'[2]P2 Presupuesto Aprobado-Ejec '!F45</f>
        <v>0</v>
      </c>
      <c r="G45" s="16">
        <v>13058569.630000001</v>
      </c>
      <c r="H45" s="18"/>
      <c r="I45" s="17"/>
      <c r="J45" s="16">
        <v>75108</v>
      </c>
      <c r="K45" s="17"/>
      <c r="L45" s="17"/>
      <c r="M45" s="17"/>
      <c r="N45" s="17"/>
      <c r="O45" s="17"/>
      <c r="P45" s="19">
        <f t="shared" si="2"/>
        <v>15182825.140000001</v>
      </c>
    </row>
    <row r="46" spans="1:16" x14ac:dyDescent="0.25">
      <c r="A46" s="13" t="s">
        <v>35</v>
      </c>
      <c r="B46" s="23">
        <f>'[1]P1 Presupuesto Aprobado'!D46</f>
        <v>0</v>
      </c>
      <c r="C46" s="17">
        <v>0</v>
      </c>
      <c r="D46" s="16">
        <f>'[2]P2 Presupuesto Aprobado-Ejec '!D46</f>
        <v>0</v>
      </c>
      <c r="E46" s="16">
        <f>'[2]P2 Presupuesto Aprobado-Ejec '!E46</f>
        <v>0</v>
      </c>
      <c r="F46" s="17">
        <f>'[2]P2 Presupuesto Aprobado-Ejec '!F46</f>
        <v>0</v>
      </c>
      <c r="G46" s="16">
        <f>'[2]P2 Presupuesto Aprobado-Ejec '!G46</f>
        <v>0</v>
      </c>
      <c r="H46" s="18"/>
      <c r="I46" s="17"/>
      <c r="J46" s="18"/>
      <c r="K46" s="17"/>
      <c r="L46" s="17"/>
      <c r="M46" s="17"/>
      <c r="N46" s="17"/>
      <c r="O46" s="17"/>
      <c r="P46" s="19">
        <f t="shared" si="2"/>
        <v>0</v>
      </c>
    </row>
    <row r="47" spans="1:16" x14ac:dyDescent="0.25">
      <c r="A47" s="9" t="s">
        <v>36</v>
      </c>
      <c r="B47" s="24">
        <f>SUM(B48:B53)</f>
        <v>0</v>
      </c>
      <c r="C47" s="24">
        <v>0</v>
      </c>
      <c r="D47" s="24">
        <f t="shared" ref="D47:G47" si="9">SUM(D48:D53)</f>
        <v>0</v>
      </c>
      <c r="E47" s="24">
        <f t="shared" si="9"/>
        <v>0</v>
      </c>
      <c r="F47" s="24">
        <f t="shared" si="9"/>
        <v>0</v>
      </c>
      <c r="G47" s="24">
        <f t="shared" si="9"/>
        <v>0</v>
      </c>
      <c r="H47" s="21"/>
      <c r="I47" s="25"/>
      <c r="J47" s="21"/>
      <c r="K47" s="21"/>
      <c r="L47" s="25"/>
      <c r="M47" s="21"/>
      <c r="N47" s="25"/>
      <c r="O47" s="25"/>
      <c r="P47" s="12">
        <f t="shared" si="2"/>
        <v>0</v>
      </c>
    </row>
    <row r="48" spans="1:16" x14ac:dyDescent="0.25">
      <c r="A48" s="13" t="s">
        <v>37</v>
      </c>
      <c r="B48" s="23">
        <f>'[1]P1 Presupuesto Aprobado'!D48</f>
        <v>0</v>
      </c>
      <c r="C48" s="17">
        <v>0</v>
      </c>
      <c r="D48" s="16">
        <f>'[2]P2 Presupuesto Aprobado-Ejec '!D48</f>
        <v>0</v>
      </c>
      <c r="E48" s="16">
        <f>'[2]P2 Presupuesto Aprobado-Ejec '!E48</f>
        <v>0</v>
      </c>
      <c r="F48" s="17">
        <f>'[2]P2 Presupuesto Aprobado-Ejec '!F48</f>
        <v>0</v>
      </c>
      <c r="G48" s="16">
        <f>'[2]P2 Presupuesto Aprobado-Ejec '!G48</f>
        <v>0</v>
      </c>
      <c r="H48" s="18"/>
      <c r="I48" s="17"/>
      <c r="J48" s="18"/>
      <c r="K48" s="18"/>
      <c r="L48" s="17"/>
      <c r="M48" s="18"/>
      <c r="N48" s="17"/>
      <c r="O48" s="17"/>
      <c r="P48" s="19">
        <f t="shared" si="2"/>
        <v>0</v>
      </c>
    </row>
    <row r="49" spans="1:16" x14ac:dyDescent="0.25">
      <c r="A49" s="13" t="s">
        <v>38</v>
      </c>
      <c r="B49" s="23">
        <f>'[1]P1 Presupuesto Aprobado'!D49</f>
        <v>0</v>
      </c>
      <c r="C49" s="17">
        <v>0</v>
      </c>
      <c r="D49" s="16">
        <f>'[2]P2 Presupuesto Aprobado-Ejec '!D49</f>
        <v>0</v>
      </c>
      <c r="E49" s="16">
        <f>'[2]P2 Presupuesto Aprobado-Ejec '!E49</f>
        <v>0</v>
      </c>
      <c r="F49" s="17">
        <f>'[2]P2 Presupuesto Aprobado-Ejec '!F49</f>
        <v>0</v>
      </c>
      <c r="G49" s="16">
        <f>'[2]P2 Presupuesto Aprobado-Ejec '!G49</f>
        <v>0</v>
      </c>
      <c r="H49" s="18"/>
      <c r="I49" s="17"/>
      <c r="J49" s="18"/>
      <c r="K49" s="18"/>
      <c r="L49" s="17"/>
      <c r="M49" s="18"/>
      <c r="N49" s="17"/>
      <c r="O49" s="17"/>
      <c r="P49" s="19">
        <f t="shared" si="2"/>
        <v>0</v>
      </c>
    </row>
    <row r="50" spans="1:16" x14ac:dyDescent="0.25">
      <c r="A50" s="13" t="s">
        <v>39</v>
      </c>
      <c r="B50" s="23">
        <f>'[1]P1 Presupuesto Aprobado'!D50</f>
        <v>0</v>
      </c>
      <c r="C50" s="17">
        <v>0</v>
      </c>
      <c r="D50" s="16">
        <f>'[2]P2 Presupuesto Aprobado-Ejec '!D50</f>
        <v>0</v>
      </c>
      <c r="E50" s="16">
        <f>'[2]P2 Presupuesto Aprobado-Ejec '!E50</f>
        <v>0</v>
      </c>
      <c r="F50" s="17">
        <f>'[2]P2 Presupuesto Aprobado-Ejec '!F50</f>
        <v>0</v>
      </c>
      <c r="G50" s="16">
        <f>'[2]P2 Presupuesto Aprobado-Ejec '!G50</f>
        <v>0</v>
      </c>
      <c r="H50" s="18"/>
      <c r="I50" s="17"/>
      <c r="J50" s="18"/>
      <c r="K50" s="18"/>
      <c r="L50" s="17"/>
      <c r="M50" s="18"/>
      <c r="N50" s="17"/>
      <c r="O50" s="17"/>
      <c r="P50" s="19">
        <f t="shared" si="2"/>
        <v>0</v>
      </c>
    </row>
    <row r="51" spans="1:16" x14ac:dyDescent="0.25">
      <c r="A51" s="13" t="s">
        <v>40</v>
      </c>
      <c r="B51" s="23">
        <f>'[1]P1 Presupuesto Aprobado'!D51</f>
        <v>0</v>
      </c>
      <c r="C51" s="17">
        <v>0</v>
      </c>
      <c r="D51" s="16">
        <f>'[2]P2 Presupuesto Aprobado-Ejec '!D51</f>
        <v>0</v>
      </c>
      <c r="E51" s="16">
        <f>'[2]P2 Presupuesto Aprobado-Ejec '!E51</f>
        <v>0</v>
      </c>
      <c r="F51" s="17">
        <f>'[2]P2 Presupuesto Aprobado-Ejec '!F51</f>
        <v>0</v>
      </c>
      <c r="G51" s="16">
        <f>'[2]P2 Presupuesto Aprobado-Ejec '!G51</f>
        <v>0</v>
      </c>
      <c r="H51" s="18"/>
      <c r="I51" s="17"/>
      <c r="J51" s="18"/>
      <c r="K51" s="18"/>
      <c r="L51" s="17"/>
      <c r="M51" s="18"/>
      <c r="N51" s="17"/>
      <c r="O51" s="17"/>
      <c r="P51" s="19">
        <f t="shared" si="2"/>
        <v>0</v>
      </c>
    </row>
    <row r="52" spans="1:16" x14ac:dyDescent="0.25">
      <c r="A52" s="13" t="s">
        <v>41</v>
      </c>
      <c r="B52" s="23">
        <f>'[1]P1 Presupuesto Aprobado'!D52</f>
        <v>0</v>
      </c>
      <c r="C52" s="17">
        <v>0</v>
      </c>
      <c r="D52" s="16">
        <f>'[2]P2 Presupuesto Aprobado-Ejec '!D52</f>
        <v>0</v>
      </c>
      <c r="E52" s="16">
        <f>'[2]P2 Presupuesto Aprobado-Ejec '!E52</f>
        <v>0</v>
      </c>
      <c r="F52" s="17">
        <f>'[2]P2 Presupuesto Aprobado-Ejec '!F52</f>
        <v>0</v>
      </c>
      <c r="G52" s="16">
        <f>'[2]P2 Presupuesto Aprobado-Ejec '!G52</f>
        <v>0</v>
      </c>
      <c r="H52" s="18"/>
      <c r="I52" s="17"/>
      <c r="J52" s="18"/>
      <c r="K52" s="18"/>
      <c r="L52" s="17"/>
      <c r="M52" s="18"/>
      <c r="N52" s="17"/>
      <c r="O52" s="17"/>
      <c r="P52" s="19">
        <f t="shared" si="2"/>
        <v>0</v>
      </c>
    </row>
    <row r="53" spans="1:16" x14ac:dyDescent="0.25">
      <c r="A53" s="13" t="s">
        <v>42</v>
      </c>
      <c r="B53" s="23">
        <f>'[1]P1 Presupuesto Aprobado'!D53</f>
        <v>0</v>
      </c>
      <c r="C53" s="17">
        <v>0</v>
      </c>
      <c r="D53" s="16">
        <f>'[2]P2 Presupuesto Aprobado-Ejec '!D53</f>
        <v>0</v>
      </c>
      <c r="E53" s="16">
        <f>'[2]P2 Presupuesto Aprobado-Ejec '!E53</f>
        <v>0</v>
      </c>
      <c r="F53" s="17">
        <f>'[2]P2 Presupuesto Aprobado-Ejec '!F53</f>
        <v>0</v>
      </c>
      <c r="G53" s="16">
        <f>'[2]P2 Presupuesto Aprobado-Ejec '!G53</f>
        <v>0</v>
      </c>
      <c r="H53" s="18"/>
      <c r="I53" s="17"/>
      <c r="J53" s="18"/>
      <c r="K53" s="18"/>
      <c r="L53" s="17"/>
      <c r="M53" s="18"/>
      <c r="N53" s="17"/>
      <c r="O53" s="17"/>
      <c r="P53" s="19">
        <f t="shared" si="2"/>
        <v>0</v>
      </c>
    </row>
    <row r="54" spans="1:16" x14ac:dyDescent="0.25">
      <c r="A54" s="9" t="s">
        <v>43</v>
      </c>
      <c r="B54" s="20">
        <f>SUM(B55:B63)</f>
        <v>131723106</v>
      </c>
      <c r="C54" s="20">
        <f>SUM(C55:C63)</f>
        <v>69638529.099999994</v>
      </c>
      <c r="D54" s="20">
        <f t="shared" ref="D54:G54" si="10">SUM(D55:D63)</f>
        <v>0</v>
      </c>
      <c r="E54" s="20">
        <f t="shared" si="10"/>
        <v>0</v>
      </c>
      <c r="F54" s="20">
        <f t="shared" si="10"/>
        <v>217587.52000000002</v>
      </c>
      <c r="G54" s="20">
        <f t="shared" si="10"/>
        <v>53234.05</v>
      </c>
      <c r="H54" s="11">
        <f t="shared" ref="H54:L54" si="11">SUM(H55:H69)</f>
        <v>2580094.0700000003</v>
      </c>
      <c r="I54" s="11">
        <f t="shared" si="11"/>
        <v>441909.64</v>
      </c>
      <c r="J54" s="11">
        <f t="shared" si="11"/>
        <v>0</v>
      </c>
      <c r="K54" s="11">
        <f t="shared" si="11"/>
        <v>0</v>
      </c>
      <c r="L54" s="11">
        <f t="shared" si="11"/>
        <v>0</v>
      </c>
      <c r="M54" s="11">
        <f>SUM(M55:M69)</f>
        <v>0</v>
      </c>
      <c r="N54" s="11">
        <f t="shared" ref="N54:O54" si="12">SUM(N55:N69)</f>
        <v>1140597.99</v>
      </c>
      <c r="O54" s="11">
        <f t="shared" si="12"/>
        <v>4069474.13</v>
      </c>
      <c r="P54" s="12">
        <f t="shared" si="2"/>
        <v>8502897.4000000004</v>
      </c>
    </row>
    <row r="55" spans="1:16" x14ac:dyDescent="0.25">
      <c r="A55" s="13" t="s">
        <v>44</v>
      </c>
      <c r="B55" s="14">
        <f>'[1]P1 Presupuesto Aprobado'!D55</f>
        <v>39443650</v>
      </c>
      <c r="C55" s="17">
        <v>9050203.6699999999</v>
      </c>
      <c r="D55" s="16">
        <f>'[2]P2 Presupuesto Aprobado-Ejec '!D55</f>
        <v>0</v>
      </c>
      <c r="E55" s="16">
        <f>'[2]P2 Presupuesto Aprobado-Ejec '!E55</f>
        <v>0</v>
      </c>
      <c r="F55" s="17">
        <f>'[2]P2 Presupuesto Aprobado-Ejec '!F55</f>
        <v>121687.5</v>
      </c>
      <c r="G55" s="17">
        <f>'[2]P2 Presupuesto Aprobado-Ejec '!G55</f>
        <v>0</v>
      </c>
      <c r="H55" s="17">
        <v>372094.12</v>
      </c>
      <c r="I55" s="17">
        <v>441909.64</v>
      </c>
      <c r="J55" s="17"/>
      <c r="K55" s="17"/>
      <c r="L55" s="17"/>
      <c r="M55" s="17"/>
      <c r="N55" s="17">
        <v>12390</v>
      </c>
      <c r="O55" s="17">
        <v>729059.35</v>
      </c>
      <c r="P55" s="19">
        <f t="shared" si="2"/>
        <v>1677140.6099999999</v>
      </c>
    </row>
    <row r="56" spans="1:16" x14ac:dyDescent="0.25">
      <c r="A56" s="13" t="s">
        <v>45</v>
      </c>
      <c r="B56" s="14">
        <f>'[1]P1 Presupuesto Aprobado'!D56</f>
        <v>190000</v>
      </c>
      <c r="C56" s="17">
        <v>590000</v>
      </c>
      <c r="D56" s="16">
        <f>'[2]P2 Presupuesto Aprobado-Ejec '!D56</f>
        <v>0</v>
      </c>
      <c r="E56" s="16">
        <f>'[2]P2 Presupuesto Aprobado-Ejec '!E56</f>
        <v>0</v>
      </c>
      <c r="F56" s="17">
        <f>'[2]P2 Presupuesto Aprobado-Ejec '!F56</f>
        <v>0</v>
      </c>
      <c r="G56" s="16">
        <f>'[2]P2 Presupuesto Aprobado-Ejec '!G56</f>
        <v>0</v>
      </c>
      <c r="H56" s="18"/>
      <c r="I56" s="17"/>
      <c r="J56" s="17"/>
      <c r="K56" s="17"/>
      <c r="L56" s="17"/>
      <c r="M56" s="17"/>
      <c r="N56" s="17"/>
      <c r="O56" s="17"/>
      <c r="P56" s="19">
        <f t="shared" si="2"/>
        <v>0</v>
      </c>
    </row>
    <row r="57" spans="1:16" x14ac:dyDescent="0.25">
      <c r="A57" s="13" t="s">
        <v>46</v>
      </c>
      <c r="B57" s="49">
        <f>'[1]P1 Presupuesto Aprobado'!D57</f>
        <v>0</v>
      </c>
      <c r="C57" s="17">
        <v>40433</v>
      </c>
      <c r="D57" s="16">
        <f>'[2]P2 Presupuesto Aprobado-Ejec '!D57</f>
        <v>0</v>
      </c>
      <c r="E57" s="16">
        <f>'[2]P2 Presupuesto Aprobado-Ejec '!E57</f>
        <v>0</v>
      </c>
      <c r="F57" s="17">
        <f>'[2]P2 Presupuesto Aprobado-Ejec '!F57</f>
        <v>0</v>
      </c>
      <c r="G57" s="16">
        <f>'[2]P2 Presupuesto Aprobado-Ejec '!G57</f>
        <v>0</v>
      </c>
      <c r="H57" s="18"/>
      <c r="I57" s="17"/>
      <c r="J57" s="17"/>
      <c r="K57" s="17"/>
      <c r="L57" s="17"/>
      <c r="M57" s="17"/>
      <c r="N57" s="17"/>
      <c r="O57" s="17"/>
      <c r="P57" s="19">
        <f t="shared" si="2"/>
        <v>0</v>
      </c>
    </row>
    <row r="58" spans="1:16" x14ac:dyDescent="0.25">
      <c r="A58" s="13" t="s">
        <v>47</v>
      </c>
      <c r="B58" s="14">
        <f>'[1]P1 Presupuesto Aprobado'!D58</f>
        <v>63718262</v>
      </c>
      <c r="C58" s="17">
        <v>48567679.359999999</v>
      </c>
      <c r="D58" s="16">
        <f>'[2]P2 Presupuesto Aprobado-Ejec '!D58</f>
        <v>0</v>
      </c>
      <c r="E58" s="16">
        <f>'[2]P2 Presupuesto Aprobado-Ejec '!E58</f>
        <v>0</v>
      </c>
      <c r="F58" s="17">
        <f>'[2]P2 Presupuesto Aprobado-Ejec '!F58</f>
        <v>0</v>
      </c>
      <c r="G58" s="16">
        <f>'[2]P2 Presupuesto Aprobado-Ejec '!G58</f>
        <v>0</v>
      </c>
      <c r="H58" s="18"/>
      <c r="I58" s="17"/>
      <c r="J58" s="17"/>
      <c r="K58" s="17"/>
      <c r="L58" s="17"/>
      <c r="M58" s="17"/>
      <c r="N58" s="17"/>
      <c r="O58" s="17"/>
      <c r="P58" s="19">
        <f t="shared" si="2"/>
        <v>0</v>
      </c>
    </row>
    <row r="59" spans="1:16" x14ac:dyDescent="0.25">
      <c r="A59" s="13" t="s">
        <v>48</v>
      </c>
      <c r="B59" s="14">
        <f>'[1]P1 Presupuesto Aprobado'!D59</f>
        <v>8737861</v>
      </c>
      <c r="C59" s="17">
        <v>5852330.0499999998</v>
      </c>
      <c r="D59" s="16">
        <f>'[2]P2 Presupuesto Aprobado-Ejec '!D59</f>
        <v>0</v>
      </c>
      <c r="E59" s="16">
        <f>'[2]P2 Presupuesto Aprobado-Ejec '!E59</f>
        <v>0</v>
      </c>
      <c r="F59" s="17">
        <f>'[2]P2 Presupuesto Aprobado-Ejec '!F59</f>
        <v>95900.02</v>
      </c>
      <c r="G59" s="16">
        <f>'[2]P2 Presupuesto Aprobado-Ejec '!G59</f>
        <v>0</v>
      </c>
      <c r="H59" s="17">
        <v>2207999.9500000002</v>
      </c>
      <c r="I59" s="17"/>
      <c r="J59" s="17"/>
      <c r="K59" s="17"/>
      <c r="L59" s="17"/>
      <c r="M59" s="17"/>
      <c r="N59" s="17">
        <v>140191.07999999999</v>
      </c>
      <c r="O59" s="17">
        <v>2547454.7799999998</v>
      </c>
      <c r="P59" s="19">
        <f t="shared" si="2"/>
        <v>4991545.83</v>
      </c>
    </row>
    <row r="60" spans="1:16" x14ac:dyDescent="0.25">
      <c r="A60" s="13" t="s">
        <v>49</v>
      </c>
      <c r="B60" s="14">
        <f>'[1]P1 Presupuesto Aprobado'!D60</f>
        <v>1800000</v>
      </c>
      <c r="C60" s="17">
        <v>5537145.5199999996</v>
      </c>
      <c r="D60" s="16">
        <f>'[2]P2 Presupuesto Aprobado-Ejec '!D60</f>
        <v>0</v>
      </c>
      <c r="E60" s="16">
        <f>'[2]P2 Presupuesto Aprobado-Ejec '!E60</f>
        <v>0</v>
      </c>
      <c r="F60" s="17">
        <f>'[2]P2 Presupuesto Aprobado-Ejec '!F60</f>
        <v>0</v>
      </c>
      <c r="G60" s="16">
        <v>53234.05</v>
      </c>
      <c r="H60" s="18"/>
      <c r="I60" s="17"/>
      <c r="J60" s="17"/>
      <c r="K60" s="17"/>
      <c r="L60" s="17"/>
      <c r="M60" s="17"/>
      <c r="N60" s="17">
        <v>988016.91</v>
      </c>
      <c r="O60" s="17">
        <v>792960</v>
      </c>
      <c r="P60" s="19">
        <f t="shared" si="2"/>
        <v>1834210.96</v>
      </c>
    </row>
    <row r="61" spans="1:16" x14ac:dyDescent="0.25">
      <c r="A61" s="13" t="s">
        <v>50</v>
      </c>
      <c r="B61" s="49">
        <f>'[1]P1 Presupuesto Aprobado'!D61</f>
        <v>0</v>
      </c>
      <c r="C61" s="17">
        <v>0</v>
      </c>
      <c r="D61" s="16">
        <f>'[2]P2 Presupuesto Aprobado-Ejec '!D61</f>
        <v>0</v>
      </c>
      <c r="E61" s="16">
        <f>'[2]P2 Presupuesto Aprobado-Ejec '!E61</f>
        <v>0</v>
      </c>
      <c r="F61" s="17">
        <f>'[2]P2 Presupuesto Aprobado-Ejec '!F61</f>
        <v>0</v>
      </c>
      <c r="G61" s="16">
        <f>'[2]P2 Presupuesto Aprobado-Ejec '!G61</f>
        <v>0</v>
      </c>
      <c r="H61" s="18"/>
      <c r="I61" s="17"/>
      <c r="J61" s="17"/>
      <c r="K61" s="17"/>
      <c r="L61" s="17"/>
      <c r="M61" s="17"/>
      <c r="N61" s="17"/>
      <c r="O61" s="17"/>
      <c r="P61" s="19">
        <f t="shared" si="2"/>
        <v>0</v>
      </c>
    </row>
    <row r="62" spans="1:16" x14ac:dyDescent="0.25">
      <c r="A62" s="13" t="s">
        <v>51</v>
      </c>
      <c r="B62" s="14">
        <f>'[1]P1 Presupuesto Aprobado'!D62</f>
        <v>17833333</v>
      </c>
      <c r="C62" s="17"/>
      <c r="D62" s="16">
        <f>'[2]P2 Presupuesto Aprobado-Ejec '!D62</f>
        <v>0</v>
      </c>
      <c r="E62" s="17">
        <f>'[2]P2 Presupuesto Aprobado-Ejec '!E62</f>
        <v>0</v>
      </c>
      <c r="F62" s="17">
        <f>'[2]P2 Presupuesto Aprobado-Ejec '!F62</f>
        <v>0</v>
      </c>
      <c r="G62" s="16"/>
      <c r="H62" s="18"/>
      <c r="I62" s="17"/>
      <c r="J62" s="17"/>
      <c r="K62" s="17"/>
      <c r="L62" s="17"/>
      <c r="M62" s="18"/>
      <c r="N62" s="17"/>
      <c r="O62" s="17"/>
      <c r="P62" s="19">
        <f t="shared" si="2"/>
        <v>0</v>
      </c>
    </row>
    <row r="63" spans="1:16" x14ac:dyDescent="0.25">
      <c r="A63" s="13" t="s">
        <v>52</v>
      </c>
      <c r="B63" s="23">
        <f>'[1]P1 Presupuesto Aprobado'!D63</f>
        <v>0</v>
      </c>
      <c r="C63" s="17">
        <v>737.5</v>
      </c>
      <c r="D63" s="16">
        <f>'[2]P2 Presupuesto Aprobado-Ejec '!D63</f>
        <v>0</v>
      </c>
      <c r="E63" s="16">
        <f>'[2]P2 Presupuesto Aprobado-Ejec '!E63</f>
        <v>0</v>
      </c>
      <c r="F63" s="17">
        <f>'[2]P2 Presupuesto Aprobado-Ejec '!F63</f>
        <v>0</v>
      </c>
      <c r="G63" s="16">
        <f>'[2]P2 Presupuesto Aprobado-Ejec '!G63</f>
        <v>0</v>
      </c>
      <c r="H63" s="18"/>
      <c r="I63" s="17"/>
      <c r="J63" s="18"/>
      <c r="K63" s="17"/>
      <c r="L63" s="17"/>
      <c r="M63" s="18"/>
      <c r="N63" s="17"/>
      <c r="O63" s="17"/>
      <c r="P63" s="19">
        <f t="shared" si="2"/>
        <v>0</v>
      </c>
    </row>
    <row r="64" spans="1:16" x14ac:dyDescent="0.25">
      <c r="A64" s="9" t="s">
        <v>53</v>
      </c>
      <c r="B64" s="20">
        <f>SUM(B65:B68)</f>
        <v>0</v>
      </c>
      <c r="C64" s="20">
        <v>0</v>
      </c>
      <c r="D64" s="20">
        <f t="shared" ref="D64:G64" si="13">SUM(D65:D68)</f>
        <v>0</v>
      </c>
      <c r="E64" s="20">
        <f t="shared" si="13"/>
        <v>0</v>
      </c>
      <c r="F64" s="20">
        <f t="shared" si="13"/>
        <v>0</v>
      </c>
      <c r="G64" s="20">
        <f t="shared" si="13"/>
        <v>0</v>
      </c>
      <c r="H64" s="21"/>
      <c r="I64" s="25"/>
      <c r="J64" s="21"/>
      <c r="K64" s="21"/>
      <c r="L64" s="25"/>
      <c r="M64" s="21"/>
      <c r="N64" s="25"/>
      <c r="O64" s="25"/>
      <c r="P64" s="26">
        <f t="shared" si="2"/>
        <v>0</v>
      </c>
    </row>
    <row r="65" spans="1:16" x14ac:dyDescent="0.25">
      <c r="A65" s="13" t="s">
        <v>54</v>
      </c>
      <c r="B65" s="23">
        <f>'[1]P1 Presupuesto Aprobado'!D65</f>
        <v>0</v>
      </c>
      <c r="C65" s="17">
        <v>0</v>
      </c>
      <c r="D65" s="16">
        <f>'[2]P2 Presupuesto Aprobado-Ejec '!D65</f>
        <v>0</v>
      </c>
      <c r="E65" s="16">
        <f>'[2]P2 Presupuesto Aprobado-Ejec '!E65</f>
        <v>0</v>
      </c>
      <c r="F65" s="17">
        <f>'[2]P2 Presupuesto Aprobado-Ejec '!F65</f>
        <v>0</v>
      </c>
      <c r="G65" s="16">
        <f>'[2]P2 Presupuesto Aprobado-Ejec '!G65</f>
        <v>0</v>
      </c>
      <c r="H65" s="18"/>
      <c r="I65" s="17"/>
      <c r="J65" s="18"/>
      <c r="K65" s="18"/>
      <c r="L65" s="17"/>
      <c r="M65" s="18"/>
      <c r="N65" s="17"/>
      <c r="O65" s="17"/>
      <c r="P65" s="19">
        <f t="shared" si="2"/>
        <v>0</v>
      </c>
    </row>
    <row r="66" spans="1:16" x14ac:dyDescent="0.25">
      <c r="A66" s="13" t="s">
        <v>55</v>
      </c>
      <c r="B66" s="27">
        <f>'[1]P1 Presupuesto Aprobado'!D66</f>
        <v>0</v>
      </c>
      <c r="C66" s="17">
        <v>0</v>
      </c>
      <c r="D66" s="16">
        <f>'[2]P2 Presupuesto Aprobado-Ejec '!D66</f>
        <v>0</v>
      </c>
      <c r="E66" s="16">
        <f>'[2]P2 Presupuesto Aprobado-Ejec '!E66</f>
        <v>0</v>
      </c>
      <c r="F66" s="17">
        <f>'[2]P2 Presupuesto Aprobado-Ejec '!F66</f>
        <v>0</v>
      </c>
      <c r="G66" s="16">
        <f>'[2]P2 Presupuesto Aprobado-Ejec '!G66</f>
        <v>0</v>
      </c>
      <c r="H66" s="18"/>
      <c r="I66" s="17"/>
      <c r="J66" s="18"/>
      <c r="K66" s="18"/>
      <c r="L66" s="17"/>
      <c r="M66" s="18"/>
      <c r="N66" s="17"/>
      <c r="O66" s="17"/>
      <c r="P66" s="19">
        <f t="shared" si="2"/>
        <v>0</v>
      </c>
    </row>
    <row r="67" spans="1:16" x14ac:dyDescent="0.25">
      <c r="A67" s="13" t="s">
        <v>56</v>
      </c>
      <c r="B67" s="27">
        <f>'[1]P1 Presupuesto Aprobado'!D67</f>
        <v>0</v>
      </c>
      <c r="C67" s="17">
        <v>0</v>
      </c>
      <c r="D67" s="16">
        <f>'[2]P2 Presupuesto Aprobado-Ejec '!D67</f>
        <v>0</v>
      </c>
      <c r="E67" s="16">
        <f>'[2]P2 Presupuesto Aprobado-Ejec '!E67</f>
        <v>0</v>
      </c>
      <c r="F67" s="17">
        <f>'[2]P2 Presupuesto Aprobado-Ejec '!F67</f>
        <v>0</v>
      </c>
      <c r="G67" s="16">
        <f>'[2]P2 Presupuesto Aprobado-Ejec '!G67</f>
        <v>0</v>
      </c>
      <c r="H67" s="18"/>
      <c r="I67" s="17"/>
      <c r="J67" s="18"/>
      <c r="K67" s="18"/>
      <c r="L67" s="17"/>
      <c r="M67" s="18"/>
      <c r="N67" s="17"/>
      <c r="O67" s="17"/>
      <c r="P67" s="19">
        <f t="shared" si="2"/>
        <v>0</v>
      </c>
    </row>
    <row r="68" spans="1:16" ht="26.25" x14ac:dyDescent="0.25">
      <c r="A68" s="28" t="s">
        <v>57</v>
      </c>
      <c r="B68" s="27">
        <f>'[1]P1 Presupuesto Aprobado'!D68</f>
        <v>0</v>
      </c>
      <c r="C68" s="17">
        <v>0</v>
      </c>
      <c r="D68" s="16">
        <f>'[2]P2 Presupuesto Aprobado-Ejec '!D68</f>
        <v>0</v>
      </c>
      <c r="E68" s="16">
        <f>'[2]P2 Presupuesto Aprobado-Ejec '!E68</f>
        <v>0</v>
      </c>
      <c r="F68" s="17">
        <f>'[2]P2 Presupuesto Aprobado-Ejec '!F68</f>
        <v>0</v>
      </c>
      <c r="G68" s="16">
        <f>'[2]P2 Presupuesto Aprobado-Ejec '!G68</f>
        <v>0</v>
      </c>
      <c r="H68" s="18"/>
      <c r="I68" s="17"/>
      <c r="J68" s="18"/>
      <c r="K68" s="18"/>
      <c r="L68" s="17"/>
      <c r="M68" s="18"/>
      <c r="N68" s="17"/>
      <c r="O68" s="17"/>
      <c r="P68" s="19">
        <f t="shared" si="2"/>
        <v>0</v>
      </c>
    </row>
    <row r="69" spans="1:16" x14ac:dyDescent="0.25">
      <c r="A69" s="9" t="s">
        <v>58</v>
      </c>
      <c r="B69" s="29">
        <f>SUM(B70:B71)</f>
        <v>0</v>
      </c>
      <c r="C69" s="29">
        <v>0</v>
      </c>
      <c r="D69" s="29">
        <f t="shared" ref="D69:G69" si="14">SUM(D70:D71)</f>
        <v>0</v>
      </c>
      <c r="E69" s="29">
        <f t="shared" si="14"/>
        <v>0</v>
      </c>
      <c r="F69" s="29">
        <f t="shared" si="14"/>
        <v>0</v>
      </c>
      <c r="G69" s="29">
        <f t="shared" si="14"/>
        <v>0</v>
      </c>
      <c r="H69" s="21"/>
      <c r="I69" s="25"/>
      <c r="J69" s="21"/>
      <c r="K69" s="21"/>
      <c r="L69" s="25"/>
      <c r="M69" s="21"/>
      <c r="N69" s="25"/>
      <c r="O69" s="25"/>
      <c r="P69" s="26">
        <f t="shared" si="2"/>
        <v>0</v>
      </c>
    </row>
    <row r="70" spans="1:16" x14ac:dyDescent="0.25">
      <c r="A70" s="13" t="s">
        <v>59</v>
      </c>
      <c r="B70" s="27">
        <f>'[1]P1 Presupuesto Aprobado'!D70</f>
        <v>0</v>
      </c>
      <c r="C70" s="17">
        <v>0</v>
      </c>
      <c r="D70" s="16">
        <f>'[2]P2 Presupuesto Aprobado-Ejec '!D70</f>
        <v>0</v>
      </c>
      <c r="E70" s="16">
        <f>'[2]P2 Presupuesto Aprobado-Ejec '!E70</f>
        <v>0</v>
      </c>
      <c r="F70" s="17">
        <f>'[2]P2 Presupuesto Aprobado-Ejec '!F70</f>
        <v>0</v>
      </c>
      <c r="G70" s="16">
        <f>'[2]P2 Presupuesto Aprobado-Ejec '!G70</f>
        <v>0</v>
      </c>
      <c r="H70" s="18"/>
      <c r="I70" s="17"/>
      <c r="J70" s="18"/>
      <c r="K70" s="18"/>
      <c r="L70" s="17"/>
      <c r="M70" s="18"/>
      <c r="N70" s="17"/>
      <c r="O70" s="17"/>
      <c r="P70" s="19">
        <f t="shared" si="2"/>
        <v>0</v>
      </c>
    </row>
    <row r="71" spans="1:16" x14ac:dyDescent="0.25">
      <c r="A71" s="13" t="s">
        <v>60</v>
      </c>
      <c r="B71" s="27">
        <f>'[1]P1 Presupuesto Aprobado'!D71</f>
        <v>0</v>
      </c>
      <c r="C71" s="17">
        <v>0</v>
      </c>
      <c r="D71" s="16">
        <f>'[2]P2 Presupuesto Aprobado-Ejec '!D71</f>
        <v>0</v>
      </c>
      <c r="E71" s="16">
        <f>'[2]P2 Presupuesto Aprobado-Ejec '!E71</f>
        <v>0</v>
      </c>
      <c r="F71" s="17">
        <f>'[2]P2 Presupuesto Aprobado-Ejec '!F71</f>
        <v>0</v>
      </c>
      <c r="G71" s="16">
        <f>'[2]P2 Presupuesto Aprobado-Ejec '!G71</f>
        <v>0</v>
      </c>
      <c r="H71" s="18"/>
      <c r="I71" s="17"/>
      <c r="J71" s="18"/>
      <c r="K71" s="18"/>
      <c r="L71" s="17"/>
      <c r="M71" s="18"/>
      <c r="N71" s="17"/>
      <c r="O71" s="17"/>
      <c r="P71" s="19">
        <f t="shared" si="2"/>
        <v>0</v>
      </c>
    </row>
    <row r="72" spans="1:16" x14ac:dyDescent="0.25">
      <c r="A72" s="9" t="s">
        <v>61</v>
      </c>
      <c r="B72" s="29">
        <f>SUM(B73:B76)</f>
        <v>0</v>
      </c>
      <c r="C72" s="29">
        <v>0</v>
      </c>
      <c r="D72" s="29">
        <f t="shared" ref="D72:G72" si="15">SUM(D73:D76)</f>
        <v>0</v>
      </c>
      <c r="E72" s="29">
        <f t="shared" si="15"/>
        <v>0</v>
      </c>
      <c r="F72" s="29">
        <f t="shared" si="15"/>
        <v>0</v>
      </c>
      <c r="G72" s="29">
        <f t="shared" si="15"/>
        <v>0</v>
      </c>
      <c r="H72" s="21"/>
      <c r="I72" s="25"/>
      <c r="J72" s="21"/>
      <c r="K72" s="21"/>
      <c r="L72" s="25"/>
      <c r="M72" s="21"/>
      <c r="N72" s="25"/>
      <c r="O72" s="25"/>
      <c r="P72" s="26">
        <f t="shared" si="2"/>
        <v>0</v>
      </c>
    </row>
    <row r="73" spans="1:16" x14ac:dyDescent="0.25">
      <c r="A73" s="13" t="s">
        <v>62</v>
      </c>
      <c r="B73" s="27">
        <f>'[1]P1 Presupuesto Aprobado'!D73</f>
        <v>0</v>
      </c>
      <c r="C73" s="17">
        <v>0</v>
      </c>
      <c r="D73" s="16">
        <f>'[2]P2 Presupuesto Aprobado-Ejec '!D73</f>
        <v>0</v>
      </c>
      <c r="E73" s="16">
        <f>'[2]P2 Presupuesto Aprobado-Ejec '!E73</f>
        <v>0</v>
      </c>
      <c r="F73" s="17">
        <f>'[2]P2 Presupuesto Aprobado-Ejec '!F73</f>
        <v>0</v>
      </c>
      <c r="G73" s="16">
        <f>'[2]P2 Presupuesto Aprobado-Ejec '!G73</f>
        <v>0</v>
      </c>
      <c r="H73" s="18"/>
      <c r="I73" s="17"/>
      <c r="J73" s="18"/>
      <c r="K73" s="18"/>
      <c r="L73" s="17"/>
      <c r="M73" s="18"/>
      <c r="N73" s="17"/>
      <c r="O73" s="17"/>
      <c r="P73" s="19">
        <f t="shared" si="2"/>
        <v>0</v>
      </c>
    </row>
    <row r="74" spans="1:16" x14ac:dyDescent="0.25">
      <c r="A74" s="13" t="s">
        <v>63</v>
      </c>
      <c r="B74" s="27">
        <f>'[1]P1 Presupuesto Aprobado'!D74</f>
        <v>0</v>
      </c>
      <c r="C74" s="17">
        <v>0</v>
      </c>
      <c r="D74" s="16">
        <f>'[2]P2 Presupuesto Aprobado-Ejec '!D74</f>
        <v>0</v>
      </c>
      <c r="E74" s="16">
        <f>'[2]P2 Presupuesto Aprobado-Ejec '!E74</f>
        <v>0</v>
      </c>
      <c r="F74" s="17">
        <f>'[2]P2 Presupuesto Aprobado-Ejec '!F74</f>
        <v>0</v>
      </c>
      <c r="G74" s="16">
        <f>'[2]P2 Presupuesto Aprobado-Ejec '!G74</f>
        <v>0</v>
      </c>
      <c r="H74" s="18"/>
      <c r="I74" s="17"/>
      <c r="J74" s="18"/>
      <c r="K74" s="18"/>
      <c r="L74" s="17"/>
      <c r="M74" s="18"/>
      <c r="N74" s="17"/>
      <c r="O74" s="17"/>
      <c r="P74" s="19">
        <f t="shared" si="2"/>
        <v>0</v>
      </c>
    </row>
    <row r="75" spans="1:16" x14ac:dyDescent="0.25">
      <c r="A75" s="13" t="s">
        <v>64</v>
      </c>
      <c r="B75" s="27">
        <f>'[1]P1 Presupuesto Aprobado'!D75</f>
        <v>0</v>
      </c>
      <c r="C75" s="17">
        <v>0</v>
      </c>
      <c r="D75" s="16">
        <f>'[2]P2 Presupuesto Aprobado-Ejec '!D75</f>
        <v>0</v>
      </c>
      <c r="E75" s="16">
        <f>'[2]P2 Presupuesto Aprobado-Ejec '!E75</f>
        <v>0</v>
      </c>
      <c r="F75" s="17">
        <f>'[2]P2 Presupuesto Aprobado-Ejec '!F75</f>
        <v>0</v>
      </c>
      <c r="G75" s="16">
        <f>'[2]P2 Presupuesto Aprobado-Ejec '!G75</f>
        <v>0</v>
      </c>
      <c r="H75" s="18"/>
      <c r="I75" s="17"/>
      <c r="J75" s="18"/>
      <c r="K75" s="18"/>
      <c r="L75" s="17"/>
      <c r="M75" s="18"/>
      <c r="N75" s="17"/>
      <c r="O75" s="17"/>
      <c r="P75" s="19">
        <f t="shared" si="2"/>
        <v>0</v>
      </c>
    </row>
    <row r="76" spans="1:16" x14ac:dyDescent="0.25">
      <c r="A76" s="30" t="s">
        <v>67</v>
      </c>
      <c r="B76" s="31">
        <f>'[1]P1 Presupuesto Aprobado'!D76</f>
        <v>0</v>
      </c>
      <c r="C76" s="32">
        <v>0</v>
      </c>
      <c r="D76" s="33">
        <f>'[2]P2 Presupuesto Aprobado-Ejec '!D76</f>
        <v>0</v>
      </c>
      <c r="E76" s="33">
        <f>'[2]P2 Presupuesto Aprobado-Ejec '!E76</f>
        <v>0</v>
      </c>
      <c r="F76" s="34">
        <f>'[2]P2 Presupuesto Aprobado-Ejec '!F76</f>
        <v>0</v>
      </c>
      <c r="G76" s="33">
        <f>'[2]P2 Presupuesto Aprobado-Ejec '!G76</f>
        <v>0</v>
      </c>
      <c r="H76" s="33"/>
      <c r="I76" s="34"/>
      <c r="J76" s="33"/>
      <c r="K76" s="33"/>
      <c r="L76" s="34"/>
      <c r="M76" s="33"/>
      <c r="N76" s="34"/>
      <c r="O76" s="34"/>
      <c r="P76" s="19">
        <f t="shared" si="2"/>
        <v>0</v>
      </c>
    </row>
    <row r="77" spans="1:16" x14ac:dyDescent="0.25">
      <c r="A77" s="35" t="s">
        <v>68</v>
      </c>
      <c r="B77" s="36">
        <f>SUM(B78:B79)</f>
        <v>0</v>
      </c>
      <c r="C77" s="36">
        <v>0</v>
      </c>
      <c r="D77" s="36">
        <f t="shared" ref="D77:G77" si="16">SUM(D78:D79)</f>
        <v>0</v>
      </c>
      <c r="E77" s="36">
        <f t="shared" si="16"/>
        <v>0</v>
      </c>
      <c r="F77" s="36">
        <f t="shared" si="16"/>
        <v>0</v>
      </c>
      <c r="G77" s="36">
        <f t="shared" si="16"/>
        <v>0</v>
      </c>
      <c r="H77" s="21"/>
      <c r="I77" s="25"/>
      <c r="J77" s="21"/>
      <c r="K77" s="21"/>
      <c r="L77" s="25"/>
      <c r="M77" s="21"/>
      <c r="N77" s="25"/>
      <c r="O77" s="25"/>
      <c r="P77" s="26">
        <f t="shared" ref="P77:P85" si="17">SUM(D77:O77)</f>
        <v>0</v>
      </c>
    </row>
    <row r="78" spans="1:16" x14ac:dyDescent="0.25">
      <c r="A78" s="13" t="s">
        <v>69</v>
      </c>
      <c r="B78" s="37">
        <f>'[1]P1 Presupuesto Aprobado'!D78</f>
        <v>0</v>
      </c>
      <c r="C78" s="17">
        <v>0</v>
      </c>
      <c r="D78" s="16">
        <f>'[2]P2 Presupuesto Aprobado-Ejec '!D78</f>
        <v>0</v>
      </c>
      <c r="E78" s="16">
        <f>'[2]P2 Presupuesto Aprobado-Ejec '!E78</f>
        <v>0</v>
      </c>
      <c r="F78" s="17">
        <f>'[2]P2 Presupuesto Aprobado-Ejec '!F78</f>
        <v>0</v>
      </c>
      <c r="G78" s="16">
        <f>'[2]P2 Presupuesto Aprobado-Ejec '!G78</f>
        <v>0</v>
      </c>
      <c r="H78" s="18"/>
      <c r="I78" s="17"/>
      <c r="J78" s="18"/>
      <c r="K78" s="18"/>
      <c r="L78" s="17"/>
      <c r="M78" s="18"/>
      <c r="N78" s="17"/>
      <c r="O78" s="17"/>
      <c r="P78" s="19">
        <f t="shared" si="17"/>
        <v>0</v>
      </c>
    </row>
    <row r="79" spans="1:16" x14ac:dyDescent="0.25">
      <c r="A79" s="13" t="s">
        <v>70</v>
      </c>
      <c r="B79" s="38">
        <f>'[1]P1 Presupuesto Aprobado'!D79</f>
        <v>0</v>
      </c>
      <c r="C79" s="39">
        <v>0</v>
      </c>
      <c r="D79" s="16">
        <f>'[2]P2 Presupuesto Aprobado-Ejec '!D79</f>
        <v>0</v>
      </c>
      <c r="E79" s="16">
        <f>'[2]P2 Presupuesto Aprobado-Ejec '!E79</f>
        <v>0</v>
      </c>
      <c r="F79" s="17">
        <f>'[2]P2 Presupuesto Aprobado-Ejec '!F79</f>
        <v>0</v>
      </c>
      <c r="G79" s="16">
        <f>'[2]P2 Presupuesto Aprobado-Ejec '!G79</f>
        <v>0</v>
      </c>
      <c r="H79" s="18"/>
      <c r="I79" s="17"/>
      <c r="J79" s="18"/>
      <c r="K79" s="18"/>
      <c r="L79" s="17"/>
      <c r="M79" s="18"/>
      <c r="N79" s="17"/>
      <c r="O79" s="17"/>
      <c r="P79" s="19">
        <f t="shared" si="17"/>
        <v>0</v>
      </c>
    </row>
    <row r="80" spans="1:16" x14ac:dyDescent="0.25">
      <c r="A80" s="9" t="s">
        <v>71</v>
      </c>
      <c r="B80" s="36">
        <f>SUM(B81:B82)</f>
        <v>0</v>
      </c>
      <c r="C80" s="25">
        <v>0</v>
      </c>
      <c r="D80" s="26">
        <f>'[2]P2 Presupuesto Aprobado-Ejec '!D80</f>
        <v>0</v>
      </c>
      <c r="E80" s="26">
        <f>'[2]P2 Presupuesto Aprobado-Ejec '!E80</f>
        <v>0</v>
      </c>
      <c r="F80" s="25">
        <f>'[2]P2 Presupuesto Aprobado-Ejec '!F80</f>
        <v>0</v>
      </c>
      <c r="G80" s="26">
        <f>'[2]P2 Presupuesto Aprobado-Ejec '!G80</f>
        <v>0</v>
      </c>
      <c r="H80" s="21"/>
      <c r="I80" s="25"/>
      <c r="J80" s="21"/>
      <c r="K80" s="21"/>
      <c r="L80" s="25"/>
      <c r="M80" s="21"/>
      <c r="N80" s="25"/>
      <c r="O80" s="25"/>
      <c r="P80" s="26">
        <f t="shared" si="17"/>
        <v>0</v>
      </c>
    </row>
    <row r="81" spans="1:16" x14ac:dyDescent="0.25">
      <c r="A81" s="13" t="s">
        <v>72</v>
      </c>
      <c r="B81" s="27">
        <f>'[1]P1 Presupuesto Aprobado'!D81</f>
        <v>0</v>
      </c>
      <c r="C81" s="17">
        <v>0</v>
      </c>
      <c r="D81" s="16">
        <f>'[2]P2 Presupuesto Aprobado-Ejec '!D81</f>
        <v>0</v>
      </c>
      <c r="E81" s="16">
        <f>'[2]P2 Presupuesto Aprobado-Ejec '!E81</f>
        <v>0</v>
      </c>
      <c r="F81" s="17">
        <f>'[2]P2 Presupuesto Aprobado-Ejec '!F81</f>
        <v>0</v>
      </c>
      <c r="G81" s="16">
        <f>'[2]P2 Presupuesto Aprobado-Ejec '!G81</f>
        <v>0</v>
      </c>
      <c r="H81" s="18"/>
      <c r="I81" s="17"/>
      <c r="J81" s="18"/>
      <c r="K81" s="18"/>
      <c r="L81" s="17"/>
      <c r="M81" s="18"/>
      <c r="N81" s="17"/>
      <c r="O81" s="17"/>
      <c r="P81" s="19">
        <f t="shared" si="17"/>
        <v>0</v>
      </c>
    </row>
    <row r="82" spans="1:16" x14ac:dyDescent="0.25">
      <c r="A82" s="13" t="s">
        <v>73</v>
      </c>
      <c r="B82" s="40">
        <f>'[1]P1 Presupuesto Aprobado'!D82</f>
        <v>0</v>
      </c>
      <c r="C82" s="41">
        <v>0</v>
      </c>
      <c r="D82" s="16">
        <f>'[2]P2 Presupuesto Aprobado-Ejec '!D82</f>
        <v>0</v>
      </c>
      <c r="E82" s="16">
        <f>'[2]P2 Presupuesto Aprobado-Ejec '!E82</f>
        <v>0</v>
      </c>
      <c r="F82" s="17">
        <f>'[2]P2 Presupuesto Aprobado-Ejec '!F82</f>
        <v>0</v>
      </c>
      <c r="G82" s="16">
        <f>'[2]P2 Presupuesto Aprobado-Ejec '!G82</f>
        <v>0</v>
      </c>
      <c r="H82" s="18"/>
      <c r="I82" s="17"/>
      <c r="J82" s="18"/>
      <c r="K82" s="18"/>
      <c r="L82" s="17"/>
      <c r="M82" s="18"/>
      <c r="N82" s="17"/>
      <c r="O82" s="17"/>
      <c r="P82" s="19">
        <f t="shared" si="17"/>
        <v>0</v>
      </c>
    </row>
    <row r="83" spans="1:16" x14ac:dyDescent="0.25">
      <c r="A83" s="9" t="s">
        <v>74</v>
      </c>
      <c r="B83" s="36">
        <f>SUM(B84)</f>
        <v>0</v>
      </c>
      <c r="C83" s="25">
        <v>0</v>
      </c>
      <c r="D83" s="26">
        <f>'[2]P2 Presupuesto Aprobado-Ejec '!D83</f>
        <v>0</v>
      </c>
      <c r="E83" s="26">
        <f>'[2]P2 Presupuesto Aprobado-Ejec '!E83</f>
        <v>0</v>
      </c>
      <c r="F83" s="25">
        <f>'[2]P2 Presupuesto Aprobado-Ejec '!F83</f>
        <v>0</v>
      </c>
      <c r="G83" s="26">
        <f>'[2]P2 Presupuesto Aprobado-Ejec '!G83</f>
        <v>0</v>
      </c>
      <c r="H83" s="21"/>
      <c r="I83" s="25"/>
      <c r="J83" s="21"/>
      <c r="K83" s="21"/>
      <c r="L83" s="25"/>
      <c r="M83" s="21"/>
      <c r="N83" s="25"/>
      <c r="O83" s="25"/>
      <c r="P83" s="26">
        <f t="shared" si="17"/>
        <v>0</v>
      </c>
    </row>
    <row r="84" spans="1:16" x14ac:dyDescent="0.25">
      <c r="A84" s="13" t="s">
        <v>75</v>
      </c>
      <c r="B84" s="27">
        <f>'[1]P1 Presupuesto Aprobado'!D84</f>
        <v>0</v>
      </c>
      <c r="C84" s="17">
        <v>0</v>
      </c>
      <c r="D84" s="16">
        <f>'[2]P2 Presupuesto Aprobado-Ejec '!D84</f>
        <v>0</v>
      </c>
      <c r="E84" s="16">
        <f>'[2]P2 Presupuesto Aprobado-Ejec '!E84</f>
        <v>0</v>
      </c>
      <c r="F84" s="17">
        <f>'[2]P2 Presupuesto Aprobado-Ejec '!F84</f>
        <v>0</v>
      </c>
      <c r="G84" s="16">
        <f>'[2]P2 Presupuesto Aprobado-Ejec '!G84</f>
        <v>0</v>
      </c>
      <c r="H84" s="18"/>
      <c r="I84" s="17"/>
      <c r="J84" s="18"/>
      <c r="K84" s="18"/>
      <c r="L84" s="17"/>
      <c r="M84" s="18"/>
      <c r="N84" s="17"/>
      <c r="O84" s="17"/>
      <c r="P84" s="19">
        <f t="shared" si="17"/>
        <v>0</v>
      </c>
    </row>
    <row r="85" spans="1:16" s="4" customFormat="1" ht="21" customHeight="1" x14ac:dyDescent="0.25">
      <c r="A85" s="42" t="s">
        <v>65</v>
      </c>
      <c r="B85" s="43">
        <f>B12+B18+B28+B38+B54</f>
        <v>3321764347</v>
      </c>
      <c r="C85" s="43">
        <f>C12+C18+C28+C38+C54</f>
        <v>2329250924.3599997</v>
      </c>
      <c r="D85" s="43">
        <f t="shared" ref="D85:O85" si="18">D12+D18+D28+D38+D54</f>
        <v>22184006.729999997</v>
      </c>
      <c r="E85" s="43">
        <f>E12+E18+E28+E38+E54</f>
        <v>138131989.20000002</v>
      </c>
      <c r="F85" s="43">
        <f t="shared" si="18"/>
        <v>82492163.099999994</v>
      </c>
      <c r="G85" s="43">
        <f t="shared" si="18"/>
        <v>336844760.25999999</v>
      </c>
      <c r="H85" s="43">
        <f>H12+H18+H28+H38+H54</f>
        <v>188207386.54000002</v>
      </c>
      <c r="I85" s="43">
        <f t="shared" si="18"/>
        <v>158080824.03999996</v>
      </c>
      <c r="J85" s="43">
        <f>J12+J18+J28+J38+J54</f>
        <v>180649410.05000001</v>
      </c>
      <c r="K85" s="43">
        <f>K12+K18+K28+K38+K54</f>
        <v>162547074.97999999</v>
      </c>
      <c r="L85" s="43">
        <f t="shared" si="18"/>
        <v>189109832.42000002</v>
      </c>
      <c r="M85" s="43">
        <f t="shared" si="18"/>
        <v>169215439.81</v>
      </c>
      <c r="N85" s="43">
        <f t="shared" si="18"/>
        <v>208463048.53</v>
      </c>
      <c r="O85" s="43">
        <f t="shared" si="18"/>
        <v>263582658.94999999</v>
      </c>
      <c r="P85" s="48">
        <f t="shared" si="17"/>
        <v>2099508594.6099999</v>
      </c>
    </row>
    <row r="86" spans="1:16" x14ac:dyDescent="0.25">
      <c r="B86" s="5"/>
      <c r="C86" s="2"/>
    </row>
    <row r="87" spans="1:16" x14ac:dyDescent="0.25">
      <c r="B87" s="5"/>
      <c r="C87" s="2"/>
    </row>
    <row r="88" spans="1:16" x14ac:dyDescent="0.25">
      <c r="A88"/>
      <c r="B88"/>
      <c r="C88"/>
    </row>
    <row r="89" spans="1:16" x14ac:dyDescent="0.25">
      <c r="A89"/>
      <c r="B89"/>
      <c r="C89"/>
    </row>
    <row r="90" spans="1:16" x14ac:dyDescent="0.25">
      <c r="A90"/>
      <c r="B90"/>
      <c r="C90"/>
    </row>
    <row r="91" spans="1:16" x14ac:dyDescent="0.25">
      <c r="A91"/>
      <c r="B91"/>
      <c r="C91"/>
    </row>
    <row r="93" spans="1:16" ht="24.75" customHeight="1" x14ac:dyDescent="0.25">
      <c r="A93" s="62" t="s">
        <v>91</v>
      </c>
      <c r="B93" s="63"/>
      <c r="C93" s="63"/>
      <c r="D93" s="63"/>
      <c r="E93" s="63"/>
      <c r="F93" s="63"/>
      <c r="G93" s="63"/>
    </row>
    <row r="94" spans="1:16" ht="22.5" customHeight="1" x14ac:dyDescent="0.25">
      <c r="A94" s="64" t="s">
        <v>92</v>
      </c>
      <c r="B94" s="65"/>
      <c r="C94" s="65"/>
      <c r="D94" s="65"/>
      <c r="E94" s="65"/>
      <c r="F94" s="65"/>
      <c r="G94" s="65"/>
    </row>
    <row r="95" spans="1:16" ht="33.75" customHeight="1" x14ac:dyDescent="0.25">
      <c r="A95" s="62" t="s">
        <v>93</v>
      </c>
      <c r="B95" s="63"/>
      <c r="C95" s="63"/>
      <c r="D95" s="63"/>
      <c r="E95" s="63"/>
      <c r="F95" s="63"/>
      <c r="G95" s="63"/>
      <c r="H95" s="63"/>
      <c r="I95" s="63"/>
    </row>
    <row r="96" spans="1:16" x14ac:dyDescent="0.25">
      <c r="D96" s="53"/>
      <c r="E96" s="53"/>
      <c r="F96" s="53"/>
    </row>
  </sheetData>
  <mergeCells count="11">
    <mergeCell ref="A93:G93"/>
    <mergeCell ref="A94:G94"/>
    <mergeCell ref="A95:I95"/>
    <mergeCell ref="D96:F96"/>
    <mergeCell ref="A6:P6"/>
    <mergeCell ref="A7:P7"/>
    <mergeCell ref="A8:P8"/>
    <mergeCell ref="A9:A10"/>
    <mergeCell ref="B9:B10"/>
    <mergeCell ref="C9:C10"/>
    <mergeCell ref="D9:P9"/>
  </mergeCells>
  <printOptions horizontalCentered="1"/>
  <pageMargins left="0" right="0" top="0.59055118110236227" bottom="0.19685039370078741" header="0" footer="0"/>
  <pageSetup paperSize="5" scale="50" orientation="landscape" r:id="rId1"/>
  <rowBreaks count="1" manualBreakCount="1">
    <brk id="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P2 Presupuesto Aprobado-Eje (2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2023-01-17T15:16:49Z</cp:lastPrinted>
  <dcterms:created xsi:type="dcterms:W3CDTF">2021-07-29T18:58:50Z</dcterms:created>
  <dcterms:modified xsi:type="dcterms:W3CDTF">2023-01-17T15:24:16Z</dcterms:modified>
</cp:coreProperties>
</file>